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oi-h01\Desktop\3月21日発送\県総体案内\"/>
    </mc:Choice>
  </mc:AlternateContent>
  <xr:revisionPtr revIDLastSave="0" documentId="13_ncr:1_{380F6680-4E18-4A2F-8E5C-5D8C03C1DB3D}" xr6:coauthVersionLast="47" xr6:coauthVersionMax="47" xr10:uidLastSave="{00000000-0000-0000-0000-000000000000}"/>
  <bookViews>
    <workbookView xWindow="-120" yWindow="-120" windowWidth="20730" windowHeight="11040" tabRatio="747" xr2:uid="{00000000-000D-0000-FFFF-FFFF00000000}"/>
  </bookViews>
  <sheets>
    <sheet name="県総体参加申込書（男子）" sheetId="1" r:id="rId1"/>
    <sheet name="個票（男子）" sheetId="2" r:id="rId2"/>
    <sheet name="県総体参加申込書（女子）" sheetId="6" r:id="rId3"/>
    <sheet name="個票（女子）" sheetId="7" r:id="rId4"/>
    <sheet name="プログラム作成用" sheetId="3" r:id="rId5"/>
  </sheets>
  <definedNames>
    <definedName name="_xlnm.Print_Area" localSheetId="2">'県総体参加申込書（女子）'!$A$1:$F$27</definedName>
    <definedName name="_xlnm.Print_Area" localSheetId="0">'県総体参加申込書（男子）'!$A$1:$F$27</definedName>
    <definedName name="_xlnm.Print_Area" localSheetId="3">'個票（女子）'!$A$1:$S$19</definedName>
    <definedName name="_xlnm.Print_Area" localSheetId="1">'個票（男子）'!$A$1:$S$19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3" l="1"/>
  <c r="M7" i="3"/>
  <c r="M8" i="3"/>
  <c r="M9" i="3"/>
  <c r="M10" i="3"/>
  <c r="M11" i="3"/>
  <c r="M12" i="3"/>
  <c r="M13" i="3"/>
  <c r="M14" i="3"/>
  <c r="R10" i="3" s="1"/>
  <c r="R11" i="3" s="1"/>
  <c r="R12" i="3" s="1"/>
  <c r="R13" i="3" s="1"/>
  <c r="R14" i="3" s="1"/>
  <c r="M5" i="3"/>
  <c r="R5" i="3" s="1"/>
  <c r="R6" i="3" s="1"/>
  <c r="R7" i="3" s="1"/>
  <c r="R8" i="3" s="1"/>
  <c r="R9" i="3" s="1"/>
  <c r="C5" i="3"/>
  <c r="K5" i="3"/>
  <c r="K6" i="3" s="1"/>
  <c r="K7" i="3" s="1"/>
  <c r="K8" i="3" s="1"/>
  <c r="K9" i="3" s="1"/>
  <c r="K10" i="3" s="1"/>
  <c r="K11" i="3" s="1"/>
  <c r="K12" i="3" s="1"/>
  <c r="K13" i="3" s="1"/>
  <c r="K14" i="3" s="1"/>
  <c r="P16" i="7"/>
  <c r="O16" i="7"/>
  <c r="N16" i="7"/>
  <c r="M16" i="7"/>
  <c r="L16" i="7"/>
  <c r="G16" i="7"/>
  <c r="F16" i="7"/>
  <c r="E16" i="7"/>
  <c r="D16" i="7"/>
  <c r="C16" i="7"/>
  <c r="C16" i="2"/>
  <c r="D16" i="2"/>
  <c r="E16" i="2"/>
  <c r="F16" i="2"/>
  <c r="G16" i="2"/>
  <c r="L16" i="2"/>
  <c r="M16" i="2"/>
  <c r="N16" i="2" l="1"/>
  <c r="O16" i="2"/>
  <c r="P16" i="2"/>
  <c r="C6" i="3"/>
  <c r="C7" i="3"/>
  <c r="C8" i="3"/>
  <c r="C9" i="3"/>
  <c r="C10" i="3"/>
  <c r="C11" i="3"/>
  <c r="C12" i="3"/>
  <c r="C13" i="3"/>
  <c r="C14" i="3"/>
  <c r="A6" i="3"/>
  <c r="B6" i="3" s="1"/>
  <c r="A7" i="3"/>
  <c r="B7" i="3" s="1"/>
  <c r="A8" i="3"/>
  <c r="B8" i="3" s="1"/>
  <c r="A9" i="3"/>
  <c r="B9" i="3" s="1"/>
  <c r="A10" i="3"/>
  <c r="B10" i="3" s="1"/>
  <c r="C17" i="2" s="1"/>
  <c r="A11" i="3"/>
  <c r="B11" i="3" s="1"/>
  <c r="A12" i="3"/>
  <c r="B12" i="3" s="1"/>
  <c r="A13" i="3"/>
  <c r="B13" i="3" s="1"/>
  <c r="A14" i="3"/>
  <c r="B14" i="3" s="1"/>
  <c r="A5" i="3"/>
  <c r="L5" i="3" l="1"/>
  <c r="B5" i="3"/>
  <c r="L17" i="2" s="1"/>
  <c r="H5" i="3"/>
  <c r="H6" i="3" s="1"/>
  <c r="H7" i="3" s="1"/>
  <c r="H8" i="3" s="1"/>
  <c r="H9" i="3" s="1"/>
  <c r="H10" i="3"/>
  <c r="H11" i="3" s="1"/>
  <c r="H12" i="3" s="1"/>
  <c r="H13" i="3" s="1"/>
  <c r="H14" i="3" s="1"/>
  <c r="L6" i="3" l="1"/>
  <c r="L7" i="3" s="1"/>
  <c r="L8" i="3" s="1"/>
  <c r="L9" i="3" s="1"/>
  <c r="L10" i="3" s="1"/>
  <c r="L17" i="7"/>
  <c r="L11" i="3" l="1"/>
  <c r="L12" i="3" s="1"/>
  <c r="L13" i="3" s="1"/>
  <c r="L14" i="3" s="1"/>
  <c r="C17" i="7"/>
</calcChain>
</file>

<file path=xl/sharedStrings.xml><?xml version="1.0" encoding="utf-8"?>
<sst xmlns="http://schemas.openxmlformats.org/spreadsheetml/2006/main" count="366" uniqueCount="153">
  <si>
    <t>年度</t>
    <rPh sb="0" eb="2">
      <t>ネンド</t>
    </rPh>
    <phoneticPr fontId="2"/>
  </si>
  <si>
    <t>参加申込書</t>
    <rPh sb="0" eb="4">
      <t>サンカモウシコ</t>
    </rPh>
    <rPh sb="4" eb="5">
      <t>ショ</t>
    </rPh>
    <phoneticPr fontId="2"/>
  </si>
  <si>
    <t>学校名</t>
    <rPh sb="0" eb="3">
      <t>ガッコウメイ</t>
    </rPh>
    <phoneticPr fontId="2"/>
  </si>
  <si>
    <t>専門部
番号</t>
    <rPh sb="0" eb="2">
      <t>センモン</t>
    </rPh>
    <rPh sb="2" eb="3">
      <t>ブ</t>
    </rPh>
    <rPh sb="4" eb="6">
      <t>バンゴウ</t>
    </rPh>
    <phoneticPr fontId="2"/>
  </si>
  <si>
    <t>チーム</t>
    <phoneticPr fontId="2"/>
  </si>
  <si>
    <t>立</t>
    <rPh sb="0" eb="1">
      <t>タ</t>
    </rPh>
    <phoneticPr fontId="2"/>
  </si>
  <si>
    <t>登録選手氏名</t>
    <rPh sb="0" eb="2">
      <t>トウロク</t>
    </rPh>
    <rPh sb="2" eb="4">
      <t>センシュ</t>
    </rPh>
    <rPh sb="4" eb="6">
      <t>シメイ</t>
    </rPh>
    <phoneticPr fontId="2"/>
  </si>
  <si>
    <t>学年</t>
    <rPh sb="0" eb="2">
      <t>ガクネン</t>
    </rPh>
    <phoneticPr fontId="2"/>
  </si>
  <si>
    <t>A</t>
    <phoneticPr fontId="2"/>
  </si>
  <si>
    <t>B</t>
    <phoneticPr fontId="2"/>
  </si>
  <si>
    <t>補欠選手</t>
    <rPh sb="0" eb="2">
      <t>ホケツ</t>
    </rPh>
    <rPh sb="2" eb="4">
      <t>センシュ</t>
    </rPh>
    <phoneticPr fontId="2"/>
  </si>
  <si>
    <t>(1)</t>
    <phoneticPr fontId="2"/>
  </si>
  <si>
    <t>(2)</t>
    <phoneticPr fontId="2"/>
  </si>
  <si>
    <t>個人
合計</t>
    <rPh sb="0" eb="2">
      <t>コジン</t>
    </rPh>
    <rPh sb="3" eb="5">
      <t>ゴウケイ</t>
    </rPh>
    <phoneticPr fontId="2"/>
  </si>
  <si>
    <t>小計</t>
    <rPh sb="0" eb="2">
      <t>ショウケイ</t>
    </rPh>
    <phoneticPr fontId="2"/>
  </si>
  <si>
    <t>氏　　名</t>
    <rPh sb="0" eb="1">
      <t>シ</t>
    </rPh>
    <rPh sb="3" eb="4">
      <t>メイ</t>
    </rPh>
    <phoneticPr fontId="2"/>
  </si>
  <si>
    <t>学校
チーム</t>
    <rPh sb="0" eb="2">
      <t>ガッコウ</t>
    </rPh>
    <phoneticPr fontId="2"/>
  </si>
  <si>
    <t>立順</t>
    <rPh sb="0" eb="1">
      <t>タ</t>
    </rPh>
    <rPh sb="1" eb="2">
      <t>ジュン</t>
    </rPh>
    <phoneticPr fontId="2"/>
  </si>
  <si>
    <t>交代欄
(※申込時入力なし)</t>
    <rPh sb="0" eb="1">
      <t>コウ</t>
    </rPh>
    <rPh sb="1" eb="2">
      <t>ダイ</t>
    </rPh>
    <rPh sb="2" eb="3">
      <t>ラン</t>
    </rPh>
    <rPh sb="6" eb="8">
      <t>モウシコミ</t>
    </rPh>
    <rPh sb="8" eb="9">
      <t>ジ</t>
    </rPh>
    <rPh sb="9" eb="11">
      <t>ニュウリョク</t>
    </rPh>
    <phoneticPr fontId="2"/>
  </si>
  <si>
    <t>学校長・印</t>
    <rPh sb="0" eb="3">
      <t>ガッコウチョウ</t>
    </rPh>
    <rPh sb="4" eb="5">
      <t>イン</t>
    </rPh>
    <phoneticPr fontId="2"/>
  </si>
  <si>
    <t>種別メニュー</t>
    <rPh sb="0" eb="2">
      <t>シュベツ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</si>
  <si>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</si>
  <si>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</si>
  <si>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種別・種類</t>
    <rPh sb="0" eb="2">
      <t>シュベツ</t>
    </rPh>
    <rPh sb="3" eb="5">
      <t>シュルイ</t>
    </rPh>
    <phoneticPr fontId="2"/>
  </si>
  <si>
    <t>さくら</t>
  </si>
  <si>
    <t>専門部番号</t>
    <rPh sb="0" eb="3">
      <t>センモンブ</t>
    </rPh>
    <rPh sb="3" eb="5">
      <t>バンゴウ</t>
    </rPh>
    <phoneticPr fontId="2"/>
  </si>
  <si>
    <t>略</t>
    <rPh sb="0" eb="1">
      <t>リャク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</si>
  <si>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</si>
  <si>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</si>
  <si>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</si>
  <si>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引率者名</t>
    <rPh sb="0" eb="3">
      <t>インソツシャ</t>
    </rPh>
    <rPh sb="3" eb="4">
      <t>メイ</t>
    </rPh>
    <phoneticPr fontId="2"/>
  </si>
  <si>
    <t>(大会当日)
緊急連絡先</t>
    <rPh sb="1" eb="3">
      <t>タイカイ</t>
    </rPh>
    <rPh sb="3" eb="5">
      <t>トウジツ</t>
    </rPh>
    <rPh sb="7" eb="9">
      <t>キンキュウ</t>
    </rPh>
    <rPh sb="9" eb="12">
      <t>レンラクサキ</t>
    </rPh>
    <phoneticPr fontId="2"/>
  </si>
  <si>
    <t>宇都宮高等学校</t>
    <rPh sb="0" eb="3">
      <t>ウツノミヤ</t>
    </rPh>
    <rPh sb="3" eb="5">
      <t>コウトウ</t>
    </rPh>
    <rPh sb="5" eb="7">
      <t>ガッコウ</t>
    </rPh>
    <phoneticPr fontId="1"/>
  </si>
  <si>
    <t>宇都宮</t>
    <rPh sb="0" eb="3">
      <t>ウツノミヤ</t>
    </rPh>
    <phoneticPr fontId="7"/>
  </si>
  <si>
    <t>宇都宮東高等学校</t>
    <rPh sb="0" eb="3">
      <t>ウツノミヤ</t>
    </rPh>
    <rPh sb="3" eb="4">
      <t>ヒガシ</t>
    </rPh>
    <rPh sb="4" eb="6">
      <t>コウトウ</t>
    </rPh>
    <rPh sb="6" eb="8">
      <t>ガッコウ</t>
    </rPh>
    <phoneticPr fontId="1"/>
  </si>
  <si>
    <t>宇　東</t>
    <rPh sb="0" eb="1">
      <t>ウ</t>
    </rPh>
    <rPh sb="2" eb="3">
      <t>ヒガシ</t>
    </rPh>
    <phoneticPr fontId="7"/>
  </si>
  <si>
    <t>宇都宮南高等学校</t>
    <rPh sb="0" eb="3">
      <t>ウツノミヤ</t>
    </rPh>
    <rPh sb="3" eb="4">
      <t>ミナミ</t>
    </rPh>
    <rPh sb="4" eb="6">
      <t>コウトウ</t>
    </rPh>
    <rPh sb="6" eb="8">
      <t>ガッコウ</t>
    </rPh>
    <phoneticPr fontId="1"/>
  </si>
  <si>
    <t>宇　南</t>
    <rPh sb="0" eb="1">
      <t>ウ</t>
    </rPh>
    <rPh sb="2" eb="3">
      <t>ミナミ</t>
    </rPh>
    <phoneticPr fontId="7"/>
  </si>
  <si>
    <t>宇都宮北高等学校</t>
    <rPh sb="0" eb="3">
      <t>ウツノミヤ</t>
    </rPh>
    <rPh sb="3" eb="4">
      <t>キタ</t>
    </rPh>
    <rPh sb="4" eb="6">
      <t>コウトウ</t>
    </rPh>
    <rPh sb="6" eb="8">
      <t>ガッコウ</t>
    </rPh>
    <phoneticPr fontId="1"/>
  </si>
  <si>
    <t>宇　北</t>
    <rPh sb="0" eb="1">
      <t>ウ</t>
    </rPh>
    <rPh sb="2" eb="3">
      <t>キタ</t>
    </rPh>
    <phoneticPr fontId="7"/>
  </si>
  <si>
    <t>宇都宮清陵高等学校</t>
    <rPh sb="0" eb="3">
      <t>ウツノミヤ</t>
    </rPh>
    <rPh sb="3" eb="5">
      <t>セイリョウ</t>
    </rPh>
    <rPh sb="5" eb="9">
      <t>コウトウガッコウ</t>
    </rPh>
    <phoneticPr fontId="4"/>
  </si>
  <si>
    <t>宇清陵</t>
    <rPh sb="0" eb="1">
      <t>ウ</t>
    </rPh>
    <rPh sb="1" eb="2">
      <t>キヨシ</t>
    </rPh>
    <rPh sb="2" eb="3">
      <t>ミササギ</t>
    </rPh>
    <phoneticPr fontId="4"/>
  </si>
  <si>
    <t>宇都宮女子高等学校</t>
    <rPh sb="0" eb="3">
      <t>ウツノミヤ</t>
    </rPh>
    <rPh sb="3" eb="5">
      <t>ジョシ</t>
    </rPh>
    <rPh sb="5" eb="7">
      <t>コウトウ</t>
    </rPh>
    <rPh sb="7" eb="9">
      <t>ガッコウ</t>
    </rPh>
    <phoneticPr fontId="1"/>
  </si>
  <si>
    <t>宇　女</t>
    <rPh sb="0" eb="1">
      <t>ウ</t>
    </rPh>
    <rPh sb="2" eb="3">
      <t>オンナ</t>
    </rPh>
    <phoneticPr fontId="7"/>
  </si>
  <si>
    <t>宇都宮白楊高等学校</t>
    <rPh sb="0" eb="3">
      <t>ウツノミヤ</t>
    </rPh>
    <rPh sb="3" eb="4">
      <t>ハク</t>
    </rPh>
    <rPh sb="4" eb="5">
      <t>ヨウ</t>
    </rPh>
    <rPh sb="5" eb="7">
      <t>コウトウ</t>
    </rPh>
    <rPh sb="7" eb="9">
      <t>ガッコウ</t>
    </rPh>
    <phoneticPr fontId="1"/>
  </si>
  <si>
    <t>宇白楊</t>
    <rPh sb="0" eb="1">
      <t>ウ</t>
    </rPh>
    <rPh sb="1" eb="2">
      <t>ハク</t>
    </rPh>
    <rPh sb="2" eb="3">
      <t>ヨウ</t>
    </rPh>
    <phoneticPr fontId="7"/>
  </si>
  <si>
    <t>宇都宮工業高等学校</t>
    <rPh sb="0" eb="3">
      <t>ウツノミヤ</t>
    </rPh>
    <rPh sb="3" eb="5">
      <t>コウギョウ</t>
    </rPh>
    <rPh sb="5" eb="7">
      <t>コウトウ</t>
    </rPh>
    <rPh sb="7" eb="9">
      <t>ガッコウ</t>
    </rPh>
    <phoneticPr fontId="1"/>
  </si>
  <si>
    <t>宇　工</t>
    <rPh sb="0" eb="1">
      <t>ウ</t>
    </rPh>
    <rPh sb="2" eb="3">
      <t>コウ</t>
    </rPh>
    <phoneticPr fontId="7"/>
  </si>
  <si>
    <t>作新学院高等学校</t>
    <rPh sb="0" eb="2">
      <t>サクシン</t>
    </rPh>
    <rPh sb="2" eb="4">
      <t>ガクイン</t>
    </rPh>
    <rPh sb="4" eb="6">
      <t>コウトウ</t>
    </rPh>
    <rPh sb="6" eb="8">
      <t>ガッコウ</t>
    </rPh>
    <phoneticPr fontId="1"/>
  </si>
  <si>
    <t>作　新</t>
    <rPh sb="0" eb="1">
      <t>サク</t>
    </rPh>
    <rPh sb="2" eb="3">
      <t>シン</t>
    </rPh>
    <phoneticPr fontId="7"/>
  </si>
  <si>
    <t>文星芸術大学附属高等学校</t>
    <rPh sb="0" eb="2">
      <t>ブンセイ</t>
    </rPh>
    <rPh sb="2" eb="4">
      <t>ゲイジュツ</t>
    </rPh>
    <rPh sb="4" eb="6">
      <t>ダイガク</t>
    </rPh>
    <rPh sb="6" eb="8">
      <t>フゾク</t>
    </rPh>
    <rPh sb="8" eb="12">
      <t>コウトウガッコウ</t>
    </rPh>
    <phoneticPr fontId="4"/>
  </si>
  <si>
    <t>文星附</t>
    <rPh sb="0" eb="2">
      <t>ブンセイ</t>
    </rPh>
    <rPh sb="2" eb="3">
      <t>フ</t>
    </rPh>
    <phoneticPr fontId="4"/>
  </si>
  <si>
    <t>宇都宮短期大学附属高等学校</t>
    <rPh sb="0" eb="3">
      <t>ウツノミヤ</t>
    </rPh>
    <rPh sb="3" eb="5">
      <t>タンキ</t>
    </rPh>
    <rPh sb="5" eb="7">
      <t>ダイガク</t>
    </rPh>
    <rPh sb="7" eb="9">
      <t>フゾク</t>
    </rPh>
    <rPh sb="9" eb="11">
      <t>コウトウ</t>
    </rPh>
    <rPh sb="11" eb="13">
      <t>ガッコウ</t>
    </rPh>
    <phoneticPr fontId="1"/>
  </si>
  <si>
    <t>宇短附</t>
    <rPh sb="0" eb="1">
      <t>ウ</t>
    </rPh>
    <rPh sb="1" eb="2">
      <t>タン</t>
    </rPh>
    <rPh sb="2" eb="3">
      <t>フ</t>
    </rPh>
    <phoneticPr fontId="7"/>
  </si>
  <si>
    <t>鹿沼高等学校</t>
    <rPh sb="0" eb="2">
      <t>カヌマ</t>
    </rPh>
    <rPh sb="2" eb="4">
      <t>コウトウ</t>
    </rPh>
    <rPh sb="4" eb="6">
      <t>ガッコウ</t>
    </rPh>
    <phoneticPr fontId="1"/>
  </si>
  <si>
    <t>鹿　沼</t>
    <rPh sb="0" eb="1">
      <t>シカ</t>
    </rPh>
    <rPh sb="2" eb="3">
      <t>ヌマ</t>
    </rPh>
    <phoneticPr fontId="7"/>
  </si>
  <si>
    <t>鹿沼東高等学校</t>
    <rPh sb="0" eb="2">
      <t>カヌマ</t>
    </rPh>
    <rPh sb="2" eb="3">
      <t>ヒガシ</t>
    </rPh>
    <rPh sb="3" eb="5">
      <t>コウトウ</t>
    </rPh>
    <rPh sb="5" eb="7">
      <t>ガッコウ</t>
    </rPh>
    <phoneticPr fontId="1"/>
  </si>
  <si>
    <t>鹿沼東</t>
    <rPh sb="0" eb="2">
      <t>カヌマ</t>
    </rPh>
    <rPh sb="2" eb="3">
      <t>ヒガシ</t>
    </rPh>
    <phoneticPr fontId="7"/>
  </si>
  <si>
    <t>鹿沼南高等学校</t>
    <rPh sb="0" eb="2">
      <t>カヌマ</t>
    </rPh>
    <rPh sb="2" eb="3">
      <t>ミナミ</t>
    </rPh>
    <rPh sb="3" eb="5">
      <t>コウトウ</t>
    </rPh>
    <rPh sb="5" eb="7">
      <t>ガッコウ</t>
    </rPh>
    <phoneticPr fontId="1"/>
  </si>
  <si>
    <t>鹿沼南</t>
    <rPh sb="0" eb="2">
      <t>カヌマ</t>
    </rPh>
    <rPh sb="2" eb="3">
      <t>ミナミ</t>
    </rPh>
    <phoneticPr fontId="7"/>
  </si>
  <si>
    <t>鹿沼商工高等学校</t>
    <rPh sb="0" eb="2">
      <t>カヌマ</t>
    </rPh>
    <rPh sb="2" eb="4">
      <t>ショウコウ</t>
    </rPh>
    <rPh sb="4" eb="6">
      <t>コウトウ</t>
    </rPh>
    <rPh sb="6" eb="8">
      <t>ガッコウ</t>
    </rPh>
    <phoneticPr fontId="1"/>
  </si>
  <si>
    <t>鹿商工</t>
    <rPh sb="0" eb="1">
      <t>カ</t>
    </rPh>
    <rPh sb="1" eb="3">
      <t>ショウコウ</t>
    </rPh>
    <phoneticPr fontId="7"/>
  </si>
  <si>
    <t>今市高等学校</t>
    <rPh sb="0" eb="2">
      <t>イマイチ</t>
    </rPh>
    <rPh sb="2" eb="4">
      <t>コウトウ</t>
    </rPh>
    <rPh sb="4" eb="6">
      <t>ガッコウ</t>
    </rPh>
    <phoneticPr fontId="1"/>
  </si>
  <si>
    <t>今　市</t>
    <rPh sb="0" eb="1">
      <t>イマ</t>
    </rPh>
    <rPh sb="2" eb="3">
      <t>イチ</t>
    </rPh>
    <phoneticPr fontId="7"/>
  </si>
  <si>
    <t>石橋高等学校</t>
    <rPh sb="0" eb="2">
      <t>イシバシ</t>
    </rPh>
    <rPh sb="2" eb="4">
      <t>コウトウ</t>
    </rPh>
    <rPh sb="4" eb="6">
      <t>ガッコウ</t>
    </rPh>
    <phoneticPr fontId="1"/>
  </si>
  <si>
    <t>石　橋</t>
    <rPh sb="0" eb="1">
      <t>イシ</t>
    </rPh>
    <rPh sb="2" eb="3">
      <t>ハシ</t>
    </rPh>
    <phoneticPr fontId="7"/>
  </si>
  <si>
    <t>真岡高等学校</t>
    <rPh sb="0" eb="2">
      <t>モオカ</t>
    </rPh>
    <rPh sb="2" eb="4">
      <t>コウトウ</t>
    </rPh>
    <rPh sb="4" eb="6">
      <t>ガッコウ</t>
    </rPh>
    <phoneticPr fontId="1"/>
  </si>
  <si>
    <t>真　岡</t>
    <rPh sb="0" eb="1">
      <t>マ</t>
    </rPh>
    <rPh sb="2" eb="3">
      <t>オカ</t>
    </rPh>
    <phoneticPr fontId="7"/>
  </si>
  <si>
    <t>真岡北陵高等学校</t>
    <rPh sb="0" eb="2">
      <t>モオカ</t>
    </rPh>
    <rPh sb="2" eb="3">
      <t>ホク</t>
    </rPh>
    <rPh sb="3" eb="4">
      <t>リョウ</t>
    </rPh>
    <rPh sb="4" eb="6">
      <t>コウトウ</t>
    </rPh>
    <rPh sb="6" eb="8">
      <t>ガッコウ</t>
    </rPh>
    <phoneticPr fontId="1"/>
  </si>
  <si>
    <t>真北陵</t>
    <rPh sb="0" eb="1">
      <t>マ</t>
    </rPh>
    <rPh sb="1" eb="2">
      <t>ホク</t>
    </rPh>
    <rPh sb="2" eb="3">
      <t>リョウ</t>
    </rPh>
    <phoneticPr fontId="7"/>
  </si>
  <si>
    <t>茂木高等学校</t>
    <rPh sb="0" eb="2">
      <t>モテギ</t>
    </rPh>
    <rPh sb="2" eb="4">
      <t>コウトウ</t>
    </rPh>
    <rPh sb="4" eb="6">
      <t>ガッコウ</t>
    </rPh>
    <phoneticPr fontId="1"/>
  </si>
  <si>
    <t>茂　木</t>
    <rPh sb="0" eb="1">
      <t>シゲル</t>
    </rPh>
    <rPh sb="2" eb="3">
      <t>モク</t>
    </rPh>
    <phoneticPr fontId="7"/>
  </si>
  <si>
    <t>小山西高等学校</t>
    <rPh sb="0" eb="2">
      <t>オヤマ</t>
    </rPh>
    <rPh sb="2" eb="3">
      <t>ニシ</t>
    </rPh>
    <rPh sb="3" eb="5">
      <t>コウトウ</t>
    </rPh>
    <rPh sb="5" eb="7">
      <t>ガッコウ</t>
    </rPh>
    <phoneticPr fontId="1"/>
  </si>
  <si>
    <t>小山西</t>
    <rPh sb="0" eb="2">
      <t>オヤマ</t>
    </rPh>
    <rPh sb="2" eb="3">
      <t>ニシ</t>
    </rPh>
    <phoneticPr fontId="7"/>
  </si>
  <si>
    <t>小山城南高等学校</t>
    <rPh sb="0" eb="2">
      <t>オヤマ</t>
    </rPh>
    <rPh sb="2" eb="4">
      <t>ジョウナン</t>
    </rPh>
    <rPh sb="4" eb="6">
      <t>コウトウ</t>
    </rPh>
    <rPh sb="6" eb="8">
      <t>ガッコウ</t>
    </rPh>
    <phoneticPr fontId="1"/>
  </si>
  <si>
    <t>小城南</t>
    <rPh sb="0" eb="1">
      <t>コ</t>
    </rPh>
    <rPh sb="1" eb="3">
      <t>ジョウナン</t>
    </rPh>
    <phoneticPr fontId="7"/>
  </si>
  <si>
    <t>栃木高等学校</t>
    <rPh sb="0" eb="2">
      <t>トチギ</t>
    </rPh>
    <rPh sb="2" eb="4">
      <t>コウトウ</t>
    </rPh>
    <rPh sb="4" eb="6">
      <t>ガッコウ</t>
    </rPh>
    <phoneticPr fontId="1"/>
  </si>
  <si>
    <t>栃　木</t>
    <rPh sb="0" eb="1">
      <t>トチ</t>
    </rPh>
    <rPh sb="2" eb="3">
      <t>モク</t>
    </rPh>
    <phoneticPr fontId="7"/>
  </si>
  <si>
    <t>栃木農業高等学校</t>
    <rPh sb="0" eb="2">
      <t>トチギ</t>
    </rPh>
    <rPh sb="2" eb="4">
      <t>ノウギョウ</t>
    </rPh>
    <rPh sb="4" eb="6">
      <t>コウトウ</t>
    </rPh>
    <rPh sb="6" eb="8">
      <t>ガッコウ</t>
    </rPh>
    <phoneticPr fontId="1"/>
  </si>
  <si>
    <t>栃木農</t>
    <rPh sb="0" eb="2">
      <t>トチギ</t>
    </rPh>
    <rPh sb="2" eb="3">
      <t>ノウ</t>
    </rPh>
    <phoneticPr fontId="7"/>
  </si>
  <si>
    <t>栃木工業高等学校</t>
    <rPh sb="0" eb="2">
      <t>トチギ</t>
    </rPh>
    <rPh sb="2" eb="4">
      <t>コウギョウ</t>
    </rPh>
    <rPh sb="4" eb="6">
      <t>コウトウ</t>
    </rPh>
    <rPh sb="6" eb="8">
      <t>ガッコウ</t>
    </rPh>
    <phoneticPr fontId="1"/>
  </si>
  <si>
    <t>栃木工</t>
    <rPh sb="0" eb="2">
      <t>トチギ</t>
    </rPh>
    <rPh sb="2" eb="3">
      <t>コウ</t>
    </rPh>
    <phoneticPr fontId="7"/>
  </si>
  <si>
    <t>栃木商業高等学校</t>
    <rPh sb="0" eb="2">
      <t>トチギ</t>
    </rPh>
    <rPh sb="2" eb="4">
      <t>ショウギョウ</t>
    </rPh>
    <rPh sb="4" eb="6">
      <t>コウトウ</t>
    </rPh>
    <rPh sb="6" eb="8">
      <t>ガッコウ</t>
    </rPh>
    <phoneticPr fontId="1"/>
  </si>
  <si>
    <t>栃木商</t>
    <rPh sb="0" eb="2">
      <t>トチギ</t>
    </rPh>
    <rPh sb="2" eb="3">
      <t>ショウ</t>
    </rPh>
    <phoneticPr fontId="7"/>
  </si>
  <si>
    <t>栃木翔南高等学校</t>
    <rPh sb="0" eb="2">
      <t>トチギ</t>
    </rPh>
    <rPh sb="2" eb="4">
      <t>ショウナン</t>
    </rPh>
    <rPh sb="4" eb="6">
      <t>コウトウ</t>
    </rPh>
    <rPh sb="6" eb="8">
      <t>ガッコウ</t>
    </rPh>
    <phoneticPr fontId="1"/>
  </si>
  <si>
    <t>栃翔南</t>
    <rPh sb="0" eb="1">
      <t>トチ</t>
    </rPh>
    <rPh sb="1" eb="2">
      <t>ショウ</t>
    </rPh>
    <rPh sb="2" eb="3">
      <t>ナン</t>
    </rPh>
    <phoneticPr fontId="7"/>
  </si>
  <si>
    <t>國學院大學栃木高等学校</t>
    <rPh sb="0" eb="3">
      <t>コクガクイン</t>
    </rPh>
    <rPh sb="3" eb="5">
      <t>ダイガク</t>
    </rPh>
    <rPh sb="5" eb="7">
      <t>トチギ</t>
    </rPh>
    <rPh sb="7" eb="9">
      <t>コウトウ</t>
    </rPh>
    <rPh sb="9" eb="11">
      <t>ガッコウ</t>
    </rPh>
    <phoneticPr fontId="1"/>
  </si>
  <si>
    <t>國学栃</t>
    <rPh sb="0" eb="1">
      <t>クニ</t>
    </rPh>
    <rPh sb="1" eb="2">
      <t>マナブ</t>
    </rPh>
    <rPh sb="2" eb="3">
      <t>トチ</t>
    </rPh>
    <phoneticPr fontId="7"/>
  </si>
  <si>
    <t>壬生高等学校</t>
    <rPh sb="0" eb="2">
      <t>ミブ</t>
    </rPh>
    <rPh sb="2" eb="4">
      <t>コウトウ</t>
    </rPh>
    <rPh sb="4" eb="6">
      <t>ガッコウ</t>
    </rPh>
    <phoneticPr fontId="1"/>
  </si>
  <si>
    <t>壬　生</t>
    <rPh sb="0" eb="1">
      <t>ミノブ</t>
    </rPh>
    <rPh sb="2" eb="3">
      <t>セイ</t>
    </rPh>
    <phoneticPr fontId="7"/>
  </si>
  <si>
    <t>佐野東高等学校</t>
    <rPh sb="0" eb="2">
      <t>サノ</t>
    </rPh>
    <rPh sb="2" eb="3">
      <t>ヒガシ</t>
    </rPh>
    <rPh sb="3" eb="5">
      <t>コウトウ</t>
    </rPh>
    <rPh sb="5" eb="7">
      <t>ガッコウ</t>
    </rPh>
    <phoneticPr fontId="1"/>
  </si>
  <si>
    <t>佐野東</t>
    <rPh sb="0" eb="2">
      <t>サノ</t>
    </rPh>
    <rPh sb="2" eb="3">
      <t>ヒガシ</t>
    </rPh>
    <phoneticPr fontId="7"/>
  </si>
  <si>
    <t>佐野松桜高等学校</t>
    <rPh sb="0" eb="2">
      <t>サノ</t>
    </rPh>
    <rPh sb="2" eb="3">
      <t>マツ</t>
    </rPh>
    <rPh sb="3" eb="4">
      <t>サクラ</t>
    </rPh>
    <rPh sb="4" eb="6">
      <t>コウトウ</t>
    </rPh>
    <rPh sb="6" eb="8">
      <t>ガッコウ</t>
    </rPh>
    <phoneticPr fontId="1"/>
  </si>
  <si>
    <t>佐松桜</t>
    <rPh sb="0" eb="1">
      <t>サ</t>
    </rPh>
    <rPh sb="1" eb="2">
      <t>ショウ</t>
    </rPh>
    <rPh sb="2" eb="3">
      <t>サクラ</t>
    </rPh>
    <phoneticPr fontId="7"/>
  </si>
  <si>
    <t>佐野日本大学高等学校</t>
    <rPh sb="0" eb="2">
      <t>サノ</t>
    </rPh>
    <rPh sb="2" eb="4">
      <t>ニホン</t>
    </rPh>
    <rPh sb="4" eb="6">
      <t>ダイガク</t>
    </rPh>
    <rPh sb="6" eb="8">
      <t>コウトウ</t>
    </rPh>
    <rPh sb="8" eb="10">
      <t>ガッコウ</t>
    </rPh>
    <phoneticPr fontId="1"/>
  </si>
  <si>
    <t>佐日大</t>
    <rPh sb="0" eb="1">
      <t>サ</t>
    </rPh>
    <rPh sb="1" eb="3">
      <t>ニチダイ</t>
    </rPh>
    <phoneticPr fontId="7"/>
  </si>
  <si>
    <t>足利高等学校</t>
    <rPh sb="0" eb="2">
      <t>アシカガ</t>
    </rPh>
    <rPh sb="2" eb="4">
      <t>コウトウ</t>
    </rPh>
    <rPh sb="4" eb="6">
      <t>ガッコウ</t>
    </rPh>
    <phoneticPr fontId="1"/>
  </si>
  <si>
    <t>足利</t>
    <rPh sb="0" eb="2">
      <t>アシカガ</t>
    </rPh>
    <phoneticPr fontId="7"/>
  </si>
  <si>
    <t>足利工業高等学校</t>
    <rPh sb="0" eb="2">
      <t>アシカガ</t>
    </rPh>
    <rPh sb="2" eb="4">
      <t>コウギョウ</t>
    </rPh>
    <rPh sb="4" eb="6">
      <t>コウトウ</t>
    </rPh>
    <rPh sb="6" eb="8">
      <t>ガッコウ</t>
    </rPh>
    <phoneticPr fontId="1"/>
  </si>
  <si>
    <t>足利工</t>
    <rPh sb="0" eb="2">
      <t>アシカガ</t>
    </rPh>
    <rPh sb="2" eb="3">
      <t>コウ</t>
    </rPh>
    <phoneticPr fontId="7"/>
  </si>
  <si>
    <t>足利短期大学附属高等学校</t>
    <rPh sb="0" eb="2">
      <t>アシカガ</t>
    </rPh>
    <rPh sb="2" eb="4">
      <t>タンキ</t>
    </rPh>
    <rPh sb="4" eb="6">
      <t>ダイガク</t>
    </rPh>
    <rPh sb="6" eb="8">
      <t>フゾク</t>
    </rPh>
    <rPh sb="8" eb="10">
      <t>コウトウ</t>
    </rPh>
    <rPh sb="10" eb="12">
      <t>ガッコウ</t>
    </rPh>
    <phoneticPr fontId="1"/>
  </si>
  <si>
    <t>足短附</t>
    <rPh sb="0" eb="1">
      <t>アシ</t>
    </rPh>
    <rPh sb="1" eb="2">
      <t>タン</t>
    </rPh>
    <rPh sb="2" eb="3">
      <t>フ</t>
    </rPh>
    <phoneticPr fontId="7"/>
  </si>
  <si>
    <t>足利大学附属高等学校</t>
    <rPh sb="0" eb="2">
      <t>アシカガ</t>
    </rPh>
    <rPh sb="2" eb="4">
      <t>ダイガク</t>
    </rPh>
    <rPh sb="4" eb="6">
      <t>フゾク</t>
    </rPh>
    <rPh sb="6" eb="8">
      <t>コウトウ</t>
    </rPh>
    <rPh sb="8" eb="10">
      <t>ガッコウ</t>
    </rPh>
    <phoneticPr fontId="1"/>
  </si>
  <si>
    <t>足大附</t>
    <rPh sb="0" eb="1">
      <t>アシ</t>
    </rPh>
    <rPh sb="1" eb="2">
      <t>ダイ</t>
    </rPh>
    <rPh sb="2" eb="3">
      <t>フ</t>
    </rPh>
    <phoneticPr fontId="4"/>
  </si>
  <si>
    <t>白鷗大学足利高等学校</t>
    <rPh sb="0" eb="1">
      <t>シロ</t>
    </rPh>
    <rPh sb="1" eb="2">
      <t>オウ</t>
    </rPh>
    <rPh sb="2" eb="4">
      <t>ダイガク</t>
    </rPh>
    <rPh sb="4" eb="6">
      <t>アシカガ</t>
    </rPh>
    <rPh sb="6" eb="8">
      <t>コウトウ</t>
    </rPh>
    <rPh sb="8" eb="10">
      <t>ガッコウ</t>
    </rPh>
    <phoneticPr fontId="1"/>
  </si>
  <si>
    <t>白　鷗</t>
    <rPh sb="0" eb="1">
      <t>シロ</t>
    </rPh>
    <rPh sb="2" eb="3">
      <t>カモメ</t>
    </rPh>
    <phoneticPr fontId="7"/>
  </si>
  <si>
    <t>科学技術学園高等学校　小山校</t>
  </si>
  <si>
    <t>科技小</t>
    <rPh sb="0" eb="1">
      <t>カ</t>
    </rPh>
    <rPh sb="1" eb="2">
      <t>ギ</t>
    </rPh>
    <rPh sb="2" eb="3">
      <t>コ</t>
    </rPh>
    <phoneticPr fontId="4"/>
  </si>
  <si>
    <t>烏山高等学校</t>
    <rPh sb="0" eb="2">
      <t>カラスヤマ</t>
    </rPh>
    <rPh sb="2" eb="4">
      <t>コウトウ</t>
    </rPh>
    <rPh sb="4" eb="6">
      <t>ガッコウ</t>
    </rPh>
    <phoneticPr fontId="1"/>
  </si>
  <si>
    <t>烏　山</t>
    <rPh sb="0" eb="1">
      <t>カラス</t>
    </rPh>
    <rPh sb="2" eb="3">
      <t>ヤマ</t>
    </rPh>
    <phoneticPr fontId="7"/>
  </si>
  <si>
    <t>大田原高等学校</t>
    <rPh sb="0" eb="3">
      <t>オオタワラ</t>
    </rPh>
    <rPh sb="3" eb="5">
      <t>コウトウ</t>
    </rPh>
    <rPh sb="5" eb="7">
      <t>ガッコウ</t>
    </rPh>
    <phoneticPr fontId="1"/>
  </si>
  <si>
    <t>大田原</t>
    <rPh sb="0" eb="3">
      <t>オオタワラ</t>
    </rPh>
    <phoneticPr fontId="7"/>
  </si>
  <si>
    <t>大田原女子高等学校</t>
    <rPh sb="0" eb="3">
      <t>オオタワラ</t>
    </rPh>
    <rPh sb="3" eb="5">
      <t>ジョシ</t>
    </rPh>
    <rPh sb="5" eb="7">
      <t>コウトウ</t>
    </rPh>
    <rPh sb="7" eb="9">
      <t>ガッコウ</t>
    </rPh>
    <phoneticPr fontId="1"/>
  </si>
  <si>
    <t>大　女</t>
    <rPh sb="0" eb="1">
      <t>ダイ</t>
    </rPh>
    <rPh sb="2" eb="3">
      <t>ジョ</t>
    </rPh>
    <phoneticPr fontId="7"/>
  </si>
  <si>
    <t>那須拓陽高等学校</t>
    <rPh sb="0" eb="2">
      <t>ナス</t>
    </rPh>
    <rPh sb="2" eb="3">
      <t>タク</t>
    </rPh>
    <rPh sb="3" eb="4">
      <t>ヨウ</t>
    </rPh>
    <rPh sb="4" eb="6">
      <t>コウトウ</t>
    </rPh>
    <rPh sb="6" eb="8">
      <t>ガッコウ</t>
    </rPh>
    <phoneticPr fontId="1"/>
  </si>
  <si>
    <t>那拓陽</t>
    <rPh sb="0" eb="1">
      <t>ナ</t>
    </rPh>
    <rPh sb="1" eb="2">
      <t>タク</t>
    </rPh>
    <rPh sb="2" eb="3">
      <t>ヨウ</t>
    </rPh>
    <phoneticPr fontId="7"/>
  </si>
  <si>
    <t>幸福の科学学園高等学校</t>
    <rPh sb="0" eb="2">
      <t>コウフク</t>
    </rPh>
    <rPh sb="3" eb="5">
      <t>カガク</t>
    </rPh>
    <rPh sb="5" eb="7">
      <t>ガクエン</t>
    </rPh>
    <rPh sb="7" eb="9">
      <t>コウトウ</t>
    </rPh>
    <rPh sb="9" eb="11">
      <t>ガッコウ</t>
    </rPh>
    <phoneticPr fontId="4"/>
  </si>
  <si>
    <t>幸　福</t>
    <rPh sb="0" eb="1">
      <t>コウ</t>
    </rPh>
    <rPh sb="2" eb="3">
      <t>フク</t>
    </rPh>
    <phoneticPr fontId="7"/>
  </si>
  <si>
    <t>黒磯南高等学校</t>
    <rPh sb="0" eb="2">
      <t>クロイソ</t>
    </rPh>
    <rPh sb="2" eb="3">
      <t>ミナミ</t>
    </rPh>
    <rPh sb="3" eb="5">
      <t>コウトウ</t>
    </rPh>
    <rPh sb="5" eb="7">
      <t>ガッコウ</t>
    </rPh>
    <phoneticPr fontId="1"/>
  </si>
  <si>
    <t>黒磯南</t>
    <rPh sb="0" eb="2">
      <t>クロイソ</t>
    </rPh>
    <rPh sb="2" eb="3">
      <t>ミナミ</t>
    </rPh>
    <phoneticPr fontId="7"/>
  </si>
  <si>
    <t>矢板高等学校</t>
    <rPh sb="0" eb="2">
      <t>ヤイタ</t>
    </rPh>
    <rPh sb="2" eb="4">
      <t>コウトウ</t>
    </rPh>
    <rPh sb="4" eb="6">
      <t>ガッコウ</t>
    </rPh>
    <phoneticPr fontId="1"/>
  </si>
  <si>
    <t>矢　板</t>
    <rPh sb="0" eb="1">
      <t>ヤ</t>
    </rPh>
    <rPh sb="2" eb="3">
      <t>イタ</t>
    </rPh>
    <phoneticPr fontId="7"/>
  </si>
  <si>
    <t>矢板東高等学校</t>
    <rPh sb="0" eb="2">
      <t>ヤイタ</t>
    </rPh>
    <rPh sb="2" eb="3">
      <t>ヒガシ</t>
    </rPh>
    <rPh sb="3" eb="5">
      <t>コウトウ</t>
    </rPh>
    <rPh sb="5" eb="7">
      <t>ガッコウ</t>
    </rPh>
    <phoneticPr fontId="1"/>
  </si>
  <si>
    <t>矢板東</t>
    <rPh sb="0" eb="2">
      <t>ヤイタ</t>
    </rPh>
    <rPh sb="2" eb="3">
      <t>ヒガシ</t>
    </rPh>
    <phoneticPr fontId="7"/>
  </si>
  <si>
    <t>さくら清修高等学校</t>
    <rPh sb="3" eb="5">
      <t>セイシュウ</t>
    </rPh>
    <rPh sb="5" eb="7">
      <t>コウトウ</t>
    </rPh>
    <rPh sb="7" eb="9">
      <t>ガッコウ</t>
    </rPh>
    <phoneticPr fontId="1"/>
  </si>
  <si>
    <r>
      <t xml:space="preserve">登録番号
</t>
    </r>
    <r>
      <rPr>
        <sz val="8"/>
        <color rgb="FFFF0000"/>
        <rFont val="ＭＳ Ｐゴシック"/>
        <family val="3"/>
        <charset val="128"/>
      </rPr>
      <t>(高体連１０桁のＩＤ)</t>
    </r>
    <rPh sb="0" eb="2">
      <t>トウロク</t>
    </rPh>
    <rPh sb="2" eb="4">
      <t>バンゴウ</t>
    </rPh>
    <rPh sb="6" eb="9">
      <t>コウタイレン</t>
    </rPh>
    <rPh sb="11" eb="12">
      <t>ケタ</t>
    </rPh>
    <phoneticPr fontId="2"/>
  </si>
  <si>
    <t>・登録番号は高体連ID番号を記入してください。（１０桁の番号）</t>
    <rPh sb="1" eb="3">
      <t>トウロク</t>
    </rPh>
    <rPh sb="3" eb="5">
      <t>バンゴウ</t>
    </rPh>
    <rPh sb="6" eb="9">
      <t>コウタイレン</t>
    </rPh>
    <rPh sb="11" eb="13">
      <t>バンゴウ</t>
    </rPh>
    <rPh sb="14" eb="16">
      <t>キニュウ</t>
    </rPh>
    <rPh sb="26" eb="27">
      <t>ケタ</t>
    </rPh>
    <rPh sb="28" eb="30">
      <t>バンゴウ</t>
    </rPh>
    <phoneticPr fontId="2"/>
  </si>
  <si>
    <t>・新入部員の登録番号の欄は未記入で結構です。</t>
    <rPh sb="1" eb="3">
      <t>シンニュウ</t>
    </rPh>
    <rPh sb="3" eb="5">
      <t>ブイン</t>
    </rPh>
    <rPh sb="6" eb="8">
      <t>トウロク</t>
    </rPh>
    <rPh sb="8" eb="10">
      <t>バンゴウ</t>
    </rPh>
    <rPh sb="11" eb="12">
      <t>ラン</t>
    </rPh>
    <rPh sb="13" eb="16">
      <t>ミキニュウ</t>
    </rPh>
    <rPh sb="17" eb="19">
      <t>ケッコウ</t>
    </rPh>
    <phoneticPr fontId="2"/>
  </si>
  <si>
    <t>学校番号</t>
  </si>
  <si>
    <t>学校名</t>
  </si>
  <si>
    <t>氏　　　名</t>
  </si>
  <si>
    <t>備考</t>
    <rPh sb="0" eb="2">
      <t>ビコウ</t>
    </rPh>
    <phoneticPr fontId="2"/>
  </si>
  <si>
    <t>ﾁｰﾑ</t>
  </si>
  <si>
    <t>立</t>
  </si>
  <si>
    <t>抽選番号</t>
  </si>
  <si>
    <t>備考１</t>
  </si>
  <si>
    <t>備考２</t>
  </si>
  <si>
    <t>B</t>
    <phoneticPr fontId="2"/>
  </si>
  <si>
    <t>令和 ６</t>
    <rPh sb="0" eb="2">
      <t>レイワ</t>
    </rPh>
    <phoneticPr fontId="2"/>
  </si>
  <si>
    <t>参加人数</t>
    <rPh sb="0" eb="2">
      <t>サンカ</t>
    </rPh>
    <rPh sb="2" eb="4">
      <t>ニンズウ</t>
    </rPh>
    <phoneticPr fontId="2"/>
  </si>
  <si>
    <t>名</t>
    <rPh sb="0" eb="1">
      <t>メイ</t>
    </rPh>
    <phoneticPr fontId="2"/>
  </si>
  <si>
    <t>加盟校（R６年度）</t>
    <rPh sb="0" eb="3">
      <t>カメイコウ</t>
    </rPh>
    <rPh sb="6" eb="8">
      <t>ネンド</t>
    </rPh>
    <phoneticPr fontId="2"/>
  </si>
  <si>
    <t>星の杜高等学校</t>
    <rPh sb="0" eb="1">
      <t>ホシ</t>
    </rPh>
    <rPh sb="2" eb="3">
      <t>モリ</t>
    </rPh>
    <rPh sb="3" eb="5">
      <t>コウトウ</t>
    </rPh>
    <rPh sb="5" eb="7">
      <t>ガッコウ</t>
    </rPh>
    <phoneticPr fontId="1"/>
  </si>
  <si>
    <t>星の杜</t>
    <rPh sb="0" eb="1">
      <t>ホシ</t>
    </rPh>
    <rPh sb="2" eb="3">
      <t>モリ</t>
    </rPh>
    <phoneticPr fontId="7"/>
  </si>
  <si>
    <t>個票 　男子</t>
    <rPh sb="4" eb="6">
      <t>ダンシ</t>
    </rPh>
    <phoneticPr fontId="2"/>
  </si>
  <si>
    <t>団体
合計</t>
    <rPh sb="0" eb="2">
      <t>ダンタイ</t>
    </rPh>
    <rPh sb="3" eb="5">
      <t>ゴウケイ</t>
    </rPh>
    <phoneticPr fontId="2"/>
  </si>
  <si>
    <t>個票 　女子</t>
    <rPh sb="4" eb="6">
      <t>ジョシ</t>
    </rPh>
    <phoneticPr fontId="2"/>
  </si>
  <si>
    <t>予選</t>
    <rPh sb="0" eb="2">
      <t>ヨセン</t>
    </rPh>
    <phoneticPr fontId="2"/>
  </si>
  <si>
    <t>準決勝</t>
    <rPh sb="0" eb="3">
      <t>ジュンケッショウ</t>
    </rPh>
    <phoneticPr fontId="2"/>
  </si>
  <si>
    <t>栃木県高等学校総合体育大会弓道競技兼第68回関東高等学校弓道大会栃木県予選会</t>
    <rPh sb="0" eb="7">
      <t>トチギケンコウトウガッコウ</t>
    </rPh>
    <rPh sb="7" eb="13">
      <t>ソウゴウタイイクタイカイ</t>
    </rPh>
    <rPh sb="13" eb="17">
      <t>キュウドウキョウギ</t>
    </rPh>
    <rPh sb="17" eb="18">
      <t>ケン</t>
    </rPh>
    <rPh sb="18" eb="19">
      <t>ダイ</t>
    </rPh>
    <rPh sb="21" eb="22">
      <t>カイ</t>
    </rPh>
    <rPh sb="22" eb="28">
      <t>カントウコウトウガッコウ</t>
    </rPh>
    <rPh sb="28" eb="32">
      <t>キュウドウタイカイ</t>
    </rPh>
    <rPh sb="32" eb="38">
      <t>トチギケンヨセンカイ</t>
    </rPh>
    <phoneticPr fontId="2"/>
  </si>
  <si>
    <t>・参加申込書とともに個票を作成し切り離して4月16日の顧問会議でご提出ください。</t>
    <rPh sb="1" eb="3">
      <t>サンカ</t>
    </rPh>
    <rPh sb="3" eb="5">
      <t>モウシコ</t>
    </rPh>
    <rPh sb="5" eb="6">
      <t>ショ</t>
    </rPh>
    <rPh sb="10" eb="12">
      <t>コヒョウ</t>
    </rPh>
    <rPh sb="13" eb="15">
      <t>サクセイ</t>
    </rPh>
    <rPh sb="16" eb="17">
      <t>キ</t>
    </rPh>
    <rPh sb="18" eb="19">
      <t>ハナ</t>
    </rPh>
    <rPh sb="22" eb="23">
      <t>ガツ</t>
    </rPh>
    <rPh sb="25" eb="26">
      <t>ニチ</t>
    </rPh>
    <rPh sb="27" eb="31">
      <t>コモンカイギ</t>
    </rPh>
    <rPh sb="33" eb="35">
      <t>テイシュツ</t>
    </rPh>
    <phoneticPr fontId="2"/>
  </si>
  <si>
    <t>宇都宮中央高等学校</t>
    <rPh sb="0" eb="3">
      <t>ウツノミヤ</t>
    </rPh>
    <rPh sb="3" eb="5">
      <t>チュウオウ</t>
    </rPh>
    <rPh sb="5" eb="7">
      <t>コウトウ</t>
    </rPh>
    <rPh sb="7" eb="9">
      <t>ガッコウ</t>
    </rPh>
    <phoneticPr fontId="1"/>
  </si>
  <si>
    <t>宇中央</t>
    <rPh sb="0" eb="1">
      <t>ウ</t>
    </rPh>
    <rPh sb="1" eb="3">
      <t>チュウオウ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</si>
</sst>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2"/>
      <name val="Arial"/>
      <family val="2"/>
    </font>
    <font>
      <sz val="10"/>
      <name val="ＭＳ 明朝"/>
      <family val="1"/>
      <charset val="128"/>
    </font>
    <font>
      <sz val="8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明朝"/>
      <family val="1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13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vertical="center" wrapText="1"/>
    </xf>
    <xf numFmtId="0" fontId="0" fillId="0" borderId="3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9" fillId="0" borderId="4" xfId="1" applyFont="1" applyBorder="1" applyAlignment="1">
      <alignment vertical="center" shrinkToFit="1"/>
    </xf>
    <xf numFmtId="0" fontId="9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0" fontId="7" fillId="2" borderId="0" xfId="0" applyFont="1" applyFill="1">
      <alignment vertical="center"/>
    </xf>
    <xf numFmtId="0" fontId="0" fillId="2" borderId="0" xfId="0" applyFill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3" borderId="21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/>
    </xf>
    <xf numFmtId="0" fontId="0" fillId="4" borderId="18" xfId="0" applyFill="1" applyBorder="1">
      <alignment vertical="center"/>
    </xf>
    <xf numFmtId="0" fontId="0" fillId="4" borderId="19" xfId="0" applyFill="1" applyBorder="1">
      <alignment vertical="center"/>
    </xf>
    <xf numFmtId="0" fontId="0" fillId="4" borderId="21" xfId="0" applyFill="1" applyBorder="1">
      <alignment vertical="center"/>
    </xf>
    <xf numFmtId="0" fontId="0" fillId="4" borderId="27" xfId="0" applyFill="1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3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76" fontId="0" fillId="0" borderId="35" xfId="0" applyNumberFormat="1" applyBorder="1" applyAlignment="1">
      <alignment horizontal="left" vertical="center"/>
    </xf>
    <xf numFmtId="176" fontId="0" fillId="0" borderId="15" xfId="0" applyNumberFormat="1" applyBorder="1" applyAlignment="1">
      <alignment horizontal="left" vertical="center"/>
    </xf>
    <xf numFmtId="176" fontId="0" fillId="0" borderId="16" xfId="0" applyNumberFormat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76" fontId="0" fillId="0" borderId="28" xfId="0" applyNumberFormat="1" applyBorder="1" applyAlignment="1">
      <alignment horizontal="left" vertical="center"/>
    </xf>
    <xf numFmtId="0" fontId="0" fillId="0" borderId="36" xfId="0" applyBorder="1">
      <alignment vertical="center"/>
    </xf>
    <xf numFmtId="0" fontId="0" fillId="0" borderId="11" xfId="0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7" xfId="0" applyNumberForma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3" fillId="0" borderId="47" xfId="0" applyFont="1" applyBorder="1" applyAlignment="1">
      <alignment horizontal="center" vertical="center" textRotation="255" shrinkToFit="1"/>
    </xf>
    <xf numFmtId="0" fontId="3" fillId="0" borderId="48" xfId="0" applyFont="1" applyBorder="1" applyAlignment="1">
      <alignment horizontal="center" vertical="center" textRotation="255" shrinkToFit="1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3" fillId="0" borderId="10" xfId="0" applyFont="1" applyBorder="1" applyAlignment="1">
      <alignment horizontal="center" vertical="center" textRotation="255" shrinkToFit="1"/>
    </xf>
    <xf numFmtId="0" fontId="0" fillId="0" borderId="73" xfId="0" applyBorder="1">
      <alignment vertical="center"/>
    </xf>
    <xf numFmtId="0" fontId="0" fillId="0" borderId="74" xfId="0" applyBorder="1">
      <alignment vertical="center"/>
    </xf>
    <xf numFmtId="0" fontId="0" fillId="0" borderId="75" xfId="0" applyBorder="1">
      <alignment vertical="center"/>
    </xf>
    <xf numFmtId="0" fontId="0" fillId="0" borderId="76" xfId="0" applyBorder="1">
      <alignment vertical="center"/>
    </xf>
    <xf numFmtId="0" fontId="5" fillId="0" borderId="77" xfId="0" applyFont="1" applyBorder="1" applyAlignment="1">
      <alignment horizontal="center" vertical="center"/>
    </xf>
    <xf numFmtId="0" fontId="0" fillId="0" borderId="77" xfId="0" applyBorder="1">
      <alignment vertical="center"/>
    </xf>
    <xf numFmtId="0" fontId="6" fillId="0" borderId="77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 textRotation="255"/>
    </xf>
    <xf numFmtId="0" fontId="3" fillId="0" borderId="76" xfId="0" applyFont="1" applyBorder="1" applyAlignment="1">
      <alignment vertical="center" textRotation="255" shrinkToFit="1"/>
    </xf>
    <xf numFmtId="0" fontId="5" fillId="0" borderId="1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0" fillId="3" borderId="20" xfId="0" applyNumberFormat="1" applyFill="1" applyBorder="1" applyAlignment="1">
      <alignment horizontal="center" vertical="center" wrapText="1"/>
    </xf>
    <xf numFmtId="49" fontId="0" fillId="3" borderId="21" xfId="0" applyNumberFormat="1" applyFill="1" applyBorder="1" applyAlignment="1">
      <alignment horizontal="center" vertical="center" wrapText="1"/>
    </xf>
    <xf numFmtId="0" fontId="0" fillId="3" borderId="86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5" fillId="0" borderId="69" xfId="0" applyFont="1" applyBorder="1" applyAlignment="1">
      <alignment horizontal="center" vertical="center" textRotation="255"/>
    </xf>
    <xf numFmtId="0" fontId="5" fillId="0" borderId="70" xfId="0" applyFont="1" applyBorder="1" applyAlignment="1">
      <alignment horizontal="center" vertical="center" textRotation="255"/>
    </xf>
    <xf numFmtId="0" fontId="5" fillId="0" borderId="71" xfId="0" applyFont="1" applyBorder="1" applyAlignment="1">
      <alignment horizontal="center" vertical="center" textRotation="255"/>
    </xf>
    <xf numFmtId="0" fontId="5" fillId="0" borderId="72" xfId="0" applyFont="1" applyBorder="1" applyAlignment="1">
      <alignment horizontal="center" vertical="center" textRotation="255"/>
    </xf>
    <xf numFmtId="0" fontId="5" fillId="0" borderId="62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5" fillId="0" borderId="78" xfId="0" applyFont="1" applyBorder="1" applyAlignment="1">
      <alignment horizontal="center" vertical="center" textRotation="255"/>
    </xf>
    <xf numFmtId="0" fontId="5" fillId="0" borderId="79" xfId="0" applyFont="1" applyBorder="1" applyAlignment="1">
      <alignment horizontal="center" vertical="center" textRotation="255"/>
    </xf>
    <xf numFmtId="0" fontId="5" fillId="0" borderId="80" xfId="0" applyFont="1" applyBorder="1" applyAlignment="1">
      <alignment horizontal="center" vertical="center" textRotation="255"/>
    </xf>
    <xf numFmtId="0" fontId="5" fillId="0" borderId="81" xfId="0" applyFont="1" applyBorder="1" applyAlignment="1">
      <alignment horizontal="center" vertical="center" textRotation="255"/>
    </xf>
  </cellXfs>
  <cellStyles count="2">
    <cellStyle name="標準" xfId="0" builtinId="0"/>
    <cellStyle name="標準_高等学校一覧" xfId="1" xr:uid="{00000000-0005-0000-0000-000001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4</xdr:row>
      <xdr:rowOff>71438</xdr:rowOff>
    </xdr:from>
    <xdr:to>
      <xdr:col>17</xdr:col>
      <xdr:colOff>242887</xdr:colOff>
      <xdr:row>8</xdr:row>
      <xdr:rowOff>381001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05E6051-6B71-4DDB-9032-0F128358CD7A}"/>
            </a:ext>
          </a:extLst>
        </xdr:cNvPr>
        <xdr:cNvSpPr/>
      </xdr:nvSpPr>
      <xdr:spPr>
        <a:xfrm>
          <a:off x="7800975" y="1471613"/>
          <a:ext cx="3919537" cy="1604963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メール送信先　さくら清修高校吉田俊介</a:t>
          </a:r>
          <a:endParaRPr kumimoji="1" lang="en-US" altLang="ja-JP" sz="1600"/>
        </a:p>
        <a:p>
          <a:pPr algn="l"/>
          <a:r>
            <a:rPr kumimoji="1" lang="en-US" altLang="ja-JP" sz="1600"/>
            <a:t>yoshida-s03@tochigi-edu.ed.jp</a:t>
          </a:r>
        </a:p>
        <a:p>
          <a:pPr algn="l"/>
          <a:r>
            <a:rPr kumimoji="1" lang="ja-JP" altLang="en-US" sz="1600"/>
            <a:t>ファイル名には</a:t>
          </a:r>
          <a:endParaRPr kumimoji="1" lang="en-US" altLang="ja-JP" sz="1600"/>
        </a:p>
        <a:p>
          <a:pPr algn="l"/>
          <a:r>
            <a:rPr kumimoji="1" lang="ja-JP" altLang="en-US" sz="1600"/>
            <a:t>番号・学校名を入力してください</a:t>
          </a:r>
        </a:p>
      </xdr:txBody>
    </xdr:sp>
    <xdr:clientData/>
  </xdr:twoCellAnchor>
  <xdr:twoCellAnchor>
    <xdr:from>
      <xdr:col>12</xdr:col>
      <xdr:colOff>109538</xdr:colOff>
      <xdr:row>0</xdr:row>
      <xdr:rowOff>57151</xdr:rowOff>
    </xdr:from>
    <xdr:to>
      <xdr:col>17</xdr:col>
      <xdr:colOff>266700</xdr:colOff>
      <xdr:row>3</xdr:row>
      <xdr:rowOff>485776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C48B9DA-C44D-40FF-8E78-67BD5DB68802}"/>
            </a:ext>
          </a:extLst>
        </xdr:cNvPr>
        <xdr:cNvSpPr/>
      </xdr:nvSpPr>
      <xdr:spPr>
        <a:xfrm>
          <a:off x="7796213" y="57151"/>
          <a:ext cx="3948112" cy="1295400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/>
            <a:t>【</a:t>
          </a:r>
          <a:r>
            <a:rPr kumimoji="1" lang="ja-JP" altLang="en-US" sz="1600"/>
            <a:t>参加申込書</a:t>
          </a:r>
          <a:r>
            <a:rPr kumimoji="1" lang="en-US" altLang="ja-JP" sz="1600"/>
            <a:t>】</a:t>
          </a:r>
          <a:r>
            <a:rPr kumimoji="1" lang="ja-JP" altLang="en-US" sz="1600"/>
            <a:t>　学校長印を押したもの</a:t>
          </a:r>
          <a:endParaRPr kumimoji="1" lang="en-US" altLang="ja-JP" sz="1600"/>
        </a:p>
        <a:p>
          <a:pPr algn="l"/>
          <a:r>
            <a:rPr kumimoji="1" lang="en-US" altLang="ja-JP" sz="1600"/>
            <a:t>【</a:t>
          </a:r>
          <a:r>
            <a:rPr kumimoji="1" lang="ja-JP" altLang="en-US" sz="1600"/>
            <a:t>個票</a:t>
          </a:r>
          <a:r>
            <a:rPr kumimoji="1" lang="en-US" altLang="ja-JP" sz="1600"/>
            <a:t>】</a:t>
          </a:r>
          <a:r>
            <a:rPr kumimoji="1" lang="ja-JP" altLang="en-US" sz="1600"/>
            <a:t>　切り離したもの</a:t>
          </a:r>
          <a:endParaRPr kumimoji="1" lang="en-US" altLang="ja-JP" sz="1600"/>
        </a:p>
        <a:p>
          <a:pPr algn="l"/>
          <a:r>
            <a:rPr kumimoji="1" lang="ja-JP" altLang="en-US" sz="1600" baseline="0"/>
            <a:t>４／１６（火）　顧問会議で提出</a:t>
          </a:r>
          <a:endParaRPr kumimoji="1" lang="ja-JP" alt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O62"/>
  <sheetViews>
    <sheetView tabSelected="1" zoomScaleNormal="100" workbookViewId="0"/>
  </sheetViews>
  <sheetFormatPr defaultColWidth="5.75" defaultRowHeight="13.5" customHeight="1" x14ac:dyDescent="0.15"/>
  <cols>
    <col min="1" max="1" width="9.25" customWidth="1"/>
    <col min="2" max="2" width="5.625" customWidth="1"/>
    <col min="3" max="3" width="17" customWidth="1"/>
    <col min="4" max="4" width="14" customWidth="1"/>
    <col min="5" max="5" width="12.625" customWidth="1"/>
    <col min="6" max="6" width="19" customWidth="1"/>
    <col min="7" max="10" width="1.5" customWidth="1"/>
    <col min="11" max="11" width="5.75" customWidth="1"/>
    <col min="12" max="12" width="11.625" bestFit="1" customWidth="1"/>
    <col min="13" max="13" width="25.75" bestFit="1" customWidth="1"/>
    <col min="14" max="14" width="6.75" bestFit="1" customWidth="1"/>
    <col min="15" max="15" width="5.75" customWidth="1"/>
  </cols>
  <sheetData>
    <row r="1" spans="1:15" ht="27" customHeight="1" x14ac:dyDescent="0.15">
      <c r="A1" s="1" t="s">
        <v>138</v>
      </c>
      <c r="B1" s="1" t="s">
        <v>0</v>
      </c>
      <c r="C1" s="105" t="s">
        <v>149</v>
      </c>
      <c r="D1" s="105"/>
      <c r="E1" s="105"/>
      <c r="F1" s="105"/>
    </row>
    <row r="2" spans="1:15" ht="27" customHeight="1" x14ac:dyDescent="0.15">
      <c r="A2" s="2" t="s">
        <v>1</v>
      </c>
      <c r="B2" s="3"/>
      <c r="C2" s="3"/>
      <c r="D2" s="3"/>
      <c r="E2" s="3"/>
      <c r="F2" s="3"/>
    </row>
    <row r="3" spans="1:15" ht="14.25" thickBot="1" x14ac:dyDescent="0.2"/>
    <row r="4" spans="1:15" ht="42" customHeight="1" thickBot="1" x14ac:dyDescent="0.2">
      <c r="A4" s="106" t="s">
        <v>2</v>
      </c>
      <c r="B4" s="107"/>
      <c r="C4" s="110"/>
      <c r="D4" s="111"/>
      <c r="E4" s="14" t="s">
        <v>19</v>
      </c>
      <c r="F4" s="35"/>
      <c r="G4" s="4"/>
      <c r="H4" s="4"/>
      <c r="I4" s="4"/>
      <c r="J4" s="4"/>
      <c r="K4" s="4"/>
      <c r="L4" s="15" t="s">
        <v>20</v>
      </c>
      <c r="M4" s="15" t="s">
        <v>7</v>
      </c>
    </row>
    <row r="5" spans="1:15" ht="29.25" customHeight="1" thickBot="1" x14ac:dyDescent="0.2">
      <c r="A5" s="106" t="s">
        <v>23</v>
      </c>
      <c r="B5" s="107"/>
      <c r="C5" s="29"/>
      <c r="D5" s="13"/>
      <c r="E5" s="12" t="s">
        <v>3</v>
      </c>
      <c r="F5" s="29"/>
      <c r="L5" s="16" t="s">
        <v>21</v>
      </c>
      <c r="M5" s="16" t="s">
        <v>27</v>
      </c>
    </row>
    <row r="6" spans="1:15" ht="29.25" customHeight="1" thickBot="1" x14ac:dyDescent="0.2">
      <c r="A6" s="106" t="s">
        <v>30</v>
      </c>
      <c r="B6" s="107"/>
      <c r="C6" s="36"/>
      <c r="D6" s="14" t="s">
        <v>31</v>
      </c>
      <c r="E6" s="108"/>
      <c r="F6" s="109"/>
      <c r="L6" s="16" t="s">
        <v>22</v>
      </c>
      <c r="M6" s="16" t="s">
        <v>28</v>
      </c>
    </row>
    <row r="7" spans="1:15" ht="29.25" customHeight="1" thickBot="1" x14ac:dyDescent="0.2">
      <c r="A7" s="37" t="s">
        <v>139</v>
      </c>
      <c r="B7" s="40"/>
      <c r="C7" s="38" t="s">
        <v>140</v>
      </c>
      <c r="D7" s="38"/>
      <c r="E7" s="38"/>
      <c r="F7" s="39"/>
      <c r="L7" s="17"/>
      <c r="M7" s="17" t="s">
        <v>29</v>
      </c>
    </row>
    <row r="8" spans="1:15" ht="14.25" thickBot="1" x14ac:dyDescent="0.2"/>
    <row r="9" spans="1:15" ht="33" customHeight="1" thickBot="1" x14ac:dyDescent="0.2">
      <c r="A9" s="44" t="s">
        <v>4</v>
      </c>
      <c r="B9" s="45" t="s">
        <v>5</v>
      </c>
      <c r="C9" s="51" t="s">
        <v>6</v>
      </c>
      <c r="D9" s="47" t="s">
        <v>125</v>
      </c>
      <c r="E9" s="45" t="s">
        <v>7</v>
      </c>
      <c r="F9" s="46" t="s">
        <v>18</v>
      </c>
      <c r="J9" s="4"/>
      <c r="K9" s="4"/>
      <c r="L9" s="21" t="s">
        <v>25</v>
      </c>
      <c r="M9" s="21" t="s">
        <v>141</v>
      </c>
      <c r="N9" s="21" t="s">
        <v>26</v>
      </c>
      <c r="O9" s="4"/>
    </row>
    <row r="10" spans="1:15" ht="31.9" customHeight="1" x14ac:dyDescent="0.15">
      <c r="A10" s="102" t="s">
        <v>8</v>
      </c>
      <c r="B10" s="10">
        <v>1</v>
      </c>
      <c r="C10" s="52"/>
      <c r="D10" s="48"/>
      <c r="E10" s="64"/>
      <c r="F10" s="11"/>
      <c r="L10" s="19">
        <v>1</v>
      </c>
      <c r="M10" s="18" t="s">
        <v>32</v>
      </c>
      <c r="N10" s="20" t="s">
        <v>33</v>
      </c>
    </row>
    <row r="11" spans="1:15" ht="31.9" customHeight="1" x14ac:dyDescent="0.15">
      <c r="A11" s="103"/>
      <c r="B11" s="6">
        <v>2</v>
      </c>
      <c r="C11" s="53"/>
      <c r="D11" s="49"/>
      <c r="E11" s="65"/>
      <c r="F11" s="7"/>
      <c r="L11" s="19">
        <v>2</v>
      </c>
      <c r="M11" s="18" t="s">
        <v>34</v>
      </c>
      <c r="N11" s="20" t="s">
        <v>35</v>
      </c>
    </row>
    <row r="12" spans="1:15" ht="31.9" customHeight="1" x14ac:dyDescent="0.15">
      <c r="A12" s="103"/>
      <c r="B12" s="6">
        <v>3</v>
      </c>
      <c r="C12" s="53"/>
      <c r="D12" s="49"/>
      <c r="E12" s="65"/>
      <c r="F12" s="7"/>
      <c r="L12" s="19">
        <v>3</v>
      </c>
      <c r="M12" s="18" t="s">
        <v>36</v>
      </c>
      <c r="N12" s="20" t="s">
        <v>37</v>
      </c>
    </row>
    <row r="13" spans="1:15" ht="31.9" customHeight="1" x14ac:dyDescent="0.15">
      <c r="A13" s="103"/>
      <c r="B13" s="6">
        <v>4</v>
      </c>
      <c r="C13" s="53"/>
      <c r="D13" s="49"/>
      <c r="E13" s="65"/>
      <c r="F13" s="7"/>
      <c r="L13" s="19">
        <v>4</v>
      </c>
      <c r="M13" s="18" t="s">
        <v>38</v>
      </c>
      <c r="N13" s="20" t="s">
        <v>39</v>
      </c>
    </row>
    <row r="14" spans="1:15" ht="31.9" customHeight="1" thickBot="1" x14ac:dyDescent="0.2">
      <c r="A14" s="104"/>
      <c r="B14" s="56">
        <v>5</v>
      </c>
      <c r="C14" s="57"/>
      <c r="D14" s="58"/>
      <c r="E14" s="66"/>
      <c r="F14" s="59"/>
      <c r="L14" s="19">
        <v>5</v>
      </c>
      <c r="M14" s="18" t="s">
        <v>40</v>
      </c>
      <c r="N14" s="20" t="s">
        <v>41</v>
      </c>
    </row>
    <row r="15" spans="1:15" ht="31.9" customHeight="1" x14ac:dyDescent="0.15">
      <c r="A15" s="102" t="s">
        <v>137</v>
      </c>
      <c r="B15" s="10">
        <v>1</v>
      </c>
      <c r="C15" s="52"/>
      <c r="D15" s="48"/>
      <c r="E15" s="64"/>
      <c r="F15" s="11"/>
      <c r="L15" s="19">
        <v>6</v>
      </c>
      <c r="M15" s="18" t="s">
        <v>42</v>
      </c>
      <c r="N15" s="20" t="s">
        <v>43</v>
      </c>
    </row>
    <row r="16" spans="1:15" ht="31.9" customHeight="1" x14ac:dyDescent="0.15">
      <c r="A16" s="103"/>
      <c r="B16" s="6">
        <v>2</v>
      </c>
      <c r="C16" s="53"/>
      <c r="D16" s="49"/>
      <c r="E16" s="65"/>
      <c r="F16" s="7"/>
      <c r="L16" s="19">
        <v>7</v>
      </c>
      <c r="M16" s="18" t="s">
        <v>151</v>
      </c>
      <c r="N16" s="20" t="s">
        <v>152</v>
      </c>
    </row>
    <row r="17" spans="1:14" ht="31.9" customHeight="1" x14ac:dyDescent="0.15">
      <c r="A17" s="103"/>
      <c r="B17" s="6">
        <v>3</v>
      </c>
      <c r="C17" s="53"/>
      <c r="D17" s="49"/>
      <c r="E17" s="65"/>
      <c r="F17" s="7"/>
      <c r="L17" s="19">
        <v>8</v>
      </c>
      <c r="M17" s="18" t="s">
        <v>44</v>
      </c>
      <c r="N17" s="20" t="s">
        <v>45</v>
      </c>
    </row>
    <row r="18" spans="1:14" ht="31.9" customHeight="1" x14ac:dyDescent="0.15">
      <c r="A18" s="103"/>
      <c r="B18" s="6">
        <v>4</v>
      </c>
      <c r="C18" s="53"/>
      <c r="D18" s="49"/>
      <c r="E18" s="65"/>
      <c r="F18" s="7"/>
      <c r="L18" s="19">
        <v>9</v>
      </c>
      <c r="M18" s="18" t="s">
        <v>46</v>
      </c>
      <c r="N18" s="20" t="s">
        <v>47</v>
      </c>
    </row>
    <row r="19" spans="1:14" ht="31.9" customHeight="1" thickBot="1" x14ac:dyDescent="0.2">
      <c r="A19" s="104"/>
      <c r="B19" s="8">
        <v>5</v>
      </c>
      <c r="C19" s="54"/>
      <c r="D19" s="50"/>
      <c r="E19" s="67"/>
      <c r="F19" s="9"/>
      <c r="L19" s="19">
        <v>10</v>
      </c>
      <c r="M19" s="18" t="s">
        <v>48</v>
      </c>
      <c r="N19" s="20" t="s">
        <v>49</v>
      </c>
    </row>
    <row r="20" spans="1:14" ht="31.9" customHeight="1" x14ac:dyDescent="0.15">
      <c r="A20" s="60" t="s">
        <v>10</v>
      </c>
      <c r="B20" s="61" t="s">
        <v>11</v>
      </c>
      <c r="C20" s="62"/>
      <c r="D20" s="63"/>
      <c r="E20" s="68"/>
      <c r="F20" s="5"/>
      <c r="L20" s="19">
        <v>11</v>
      </c>
      <c r="M20" s="18" t="s">
        <v>50</v>
      </c>
      <c r="N20" s="20" t="s">
        <v>51</v>
      </c>
    </row>
    <row r="21" spans="1:14" ht="31.9" customHeight="1" thickBot="1" x14ac:dyDescent="0.2">
      <c r="A21" s="43"/>
      <c r="B21" s="55" t="s">
        <v>12</v>
      </c>
      <c r="C21" s="54"/>
      <c r="D21" s="50"/>
      <c r="E21" s="67"/>
      <c r="F21" s="9"/>
      <c r="L21" s="19">
        <v>12</v>
      </c>
      <c r="M21" s="18" t="s">
        <v>52</v>
      </c>
      <c r="N21" s="20" t="s">
        <v>53</v>
      </c>
    </row>
    <row r="22" spans="1:14" ht="25.5" customHeight="1" x14ac:dyDescent="0.15">
      <c r="A22" s="25"/>
      <c r="B22" s="26"/>
      <c r="C22" s="4"/>
      <c r="D22" s="27"/>
      <c r="E22" s="28"/>
      <c r="L22" s="19">
        <v>13</v>
      </c>
      <c r="M22" s="18" t="s">
        <v>142</v>
      </c>
      <c r="N22" s="20" t="s">
        <v>143</v>
      </c>
    </row>
    <row r="23" spans="1:14" ht="25.5" customHeight="1" x14ac:dyDescent="0.15">
      <c r="A23" s="24" t="s">
        <v>126</v>
      </c>
      <c r="L23" s="19">
        <v>14</v>
      </c>
      <c r="M23" s="18" t="s">
        <v>54</v>
      </c>
      <c r="N23" s="20" t="s">
        <v>55</v>
      </c>
    </row>
    <row r="24" spans="1:14" ht="25.5" customHeight="1" x14ac:dyDescent="0.15">
      <c r="A24" t="s">
        <v>127</v>
      </c>
      <c r="L24" s="19">
        <v>15</v>
      </c>
      <c r="M24" s="18" t="s">
        <v>56</v>
      </c>
      <c r="N24" s="20" t="s">
        <v>57</v>
      </c>
    </row>
    <row r="25" spans="1:14" ht="25.5" customHeight="1" x14ac:dyDescent="0.15">
      <c r="A25" t="s">
        <v>150</v>
      </c>
      <c r="L25" s="19">
        <v>16</v>
      </c>
      <c r="M25" s="18" t="s">
        <v>58</v>
      </c>
      <c r="N25" s="20" t="s">
        <v>59</v>
      </c>
    </row>
    <row r="26" spans="1:14" ht="17.25" customHeight="1" x14ac:dyDescent="0.15">
      <c r="A26" s="22"/>
      <c r="B26" s="23"/>
      <c r="C26" s="23"/>
      <c r="D26" s="23"/>
      <c r="L26" s="19">
        <v>17</v>
      </c>
      <c r="M26" s="18" t="s">
        <v>60</v>
      </c>
      <c r="N26" s="20" t="s">
        <v>61</v>
      </c>
    </row>
    <row r="27" spans="1:14" ht="17.25" customHeight="1" x14ac:dyDescent="0.15">
      <c r="L27" s="19">
        <v>18</v>
      </c>
      <c r="M27" s="18" t="s">
        <v>62</v>
      </c>
      <c r="N27" s="20" t="s">
        <v>63</v>
      </c>
    </row>
    <row r="28" spans="1:14" ht="17.25" customHeight="1" x14ac:dyDescent="0.15">
      <c r="L28" s="19">
        <v>19</v>
      </c>
      <c r="M28" s="18" t="s">
        <v>64</v>
      </c>
      <c r="N28" s="20" t="s">
        <v>65</v>
      </c>
    </row>
    <row r="29" spans="1:14" ht="17.25" customHeight="1" x14ac:dyDescent="0.15">
      <c r="L29" s="19">
        <v>20</v>
      </c>
      <c r="M29" s="18" t="s">
        <v>66</v>
      </c>
      <c r="N29" s="20" t="s">
        <v>67</v>
      </c>
    </row>
    <row r="30" spans="1:14" ht="13.5" customHeight="1" x14ac:dyDescent="0.15">
      <c r="L30" s="19">
        <v>21</v>
      </c>
      <c r="M30" s="18" t="s">
        <v>68</v>
      </c>
      <c r="N30" s="20" t="s">
        <v>69</v>
      </c>
    </row>
    <row r="31" spans="1:14" ht="13.5" customHeight="1" x14ac:dyDescent="0.15">
      <c r="L31" s="19">
        <v>22</v>
      </c>
      <c r="M31" s="18" t="s">
        <v>70</v>
      </c>
      <c r="N31" s="20" t="s">
        <v>71</v>
      </c>
    </row>
    <row r="32" spans="1:14" ht="13.5" customHeight="1" x14ac:dyDescent="0.15">
      <c r="L32" s="19">
        <v>23</v>
      </c>
      <c r="M32" s="18" t="s">
        <v>72</v>
      </c>
      <c r="N32" s="20" t="s">
        <v>73</v>
      </c>
    </row>
    <row r="33" spans="12:14" ht="13.5" customHeight="1" x14ac:dyDescent="0.15">
      <c r="L33" s="19">
        <v>24</v>
      </c>
      <c r="M33" s="18" t="s">
        <v>74</v>
      </c>
      <c r="N33" s="20" t="s">
        <v>75</v>
      </c>
    </row>
    <row r="34" spans="12:14" ht="13.5" customHeight="1" x14ac:dyDescent="0.15">
      <c r="L34" s="19">
        <v>25</v>
      </c>
      <c r="M34" s="18" t="s">
        <v>76</v>
      </c>
      <c r="N34" s="20" t="s">
        <v>77</v>
      </c>
    </row>
    <row r="35" spans="12:14" ht="13.5" customHeight="1" x14ac:dyDescent="0.15">
      <c r="L35" s="19">
        <v>26</v>
      </c>
      <c r="M35" s="18" t="s">
        <v>78</v>
      </c>
      <c r="N35" s="20" t="s">
        <v>79</v>
      </c>
    </row>
    <row r="36" spans="12:14" ht="13.5" customHeight="1" x14ac:dyDescent="0.15">
      <c r="L36" s="19">
        <v>27</v>
      </c>
      <c r="M36" s="18" t="s">
        <v>80</v>
      </c>
      <c r="N36" s="20" t="s">
        <v>81</v>
      </c>
    </row>
    <row r="37" spans="12:14" ht="13.5" customHeight="1" x14ac:dyDescent="0.15">
      <c r="L37" s="19">
        <v>28</v>
      </c>
      <c r="M37" s="18" t="s">
        <v>82</v>
      </c>
      <c r="N37" s="20" t="s">
        <v>83</v>
      </c>
    </row>
    <row r="38" spans="12:14" ht="13.5" customHeight="1" x14ac:dyDescent="0.15">
      <c r="L38" s="19">
        <v>29</v>
      </c>
      <c r="M38" s="18" t="s">
        <v>84</v>
      </c>
      <c r="N38" s="20" t="s">
        <v>85</v>
      </c>
    </row>
    <row r="39" spans="12:14" ht="13.5" customHeight="1" x14ac:dyDescent="0.15">
      <c r="L39" s="19">
        <v>30</v>
      </c>
      <c r="M39" s="18" t="s">
        <v>86</v>
      </c>
      <c r="N39" s="20" t="s">
        <v>87</v>
      </c>
    </row>
    <row r="40" spans="12:14" ht="13.5" customHeight="1" x14ac:dyDescent="0.15">
      <c r="L40" s="19">
        <v>31</v>
      </c>
      <c r="M40" s="18" t="s">
        <v>88</v>
      </c>
      <c r="N40" s="20" t="s">
        <v>89</v>
      </c>
    </row>
    <row r="41" spans="12:14" ht="13.5" customHeight="1" x14ac:dyDescent="0.15">
      <c r="L41" s="19">
        <v>32</v>
      </c>
      <c r="M41" s="18" t="s">
        <v>90</v>
      </c>
      <c r="N41" s="20" t="s">
        <v>91</v>
      </c>
    </row>
    <row r="42" spans="12:14" ht="13.5" customHeight="1" x14ac:dyDescent="0.15">
      <c r="L42" s="19">
        <v>33</v>
      </c>
      <c r="M42" s="18" t="s">
        <v>92</v>
      </c>
      <c r="N42" s="20" t="s">
        <v>93</v>
      </c>
    </row>
    <row r="43" spans="12:14" ht="13.5" customHeight="1" x14ac:dyDescent="0.15">
      <c r="L43" s="19">
        <v>34</v>
      </c>
      <c r="M43" s="18" t="s">
        <v>94</v>
      </c>
      <c r="N43" s="20" t="s">
        <v>95</v>
      </c>
    </row>
    <row r="44" spans="12:14" ht="13.5" customHeight="1" x14ac:dyDescent="0.15">
      <c r="L44" s="19">
        <v>35</v>
      </c>
      <c r="M44" s="18" t="s">
        <v>96</v>
      </c>
      <c r="N44" s="20" t="s">
        <v>97</v>
      </c>
    </row>
    <row r="45" spans="12:14" ht="13.5" customHeight="1" x14ac:dyDescent="0.15">
      <c r="L45" s="19">
        <v>36</v>
      </c>
      <c r="M45" s="18" t="s">
        <v>98</v>
      </c>
      <c r="N45" s="20" t="s">
        <v>99</v>
      </c>
    </row>
    <row r="46" spans="12:14" ht="13.5" customHeight="1" x14ac:dyDescent="0.15">
      <c r="L46" s="19">
        <v>37</v>
      </c>
      <c r="M46" s="18" t="s">
        <v>100</v>
      </c>
      <c r="N46" s="20" t="s">
        <v>101</v>
      </c>
    </row>
    <row r="47" spans="12:14" ht="13.5" customHeight="1" x14ac:dyDescent="0.15">
      <c r="L47" s="19">
        <v>38</v>
      </c>
      <c r="M47" s="18" t="s">
        <v>102</v>
      </c>
      <c r="N47" s="20" t="s">
        <v>103</v>
      </c>
    </row>
    <row r="48" spans="12:14" ht="13.5" customHeight="1" x14ac:dyDescent="0.15">
      <c r="L48" s="19">
        <v>39</v>
      </c>
      <c r="M48" s="18" t="s">
        <v>104</v>
      </c>
      <c r="N48" s="20" t="s">
        <v>105</v>
      </c>
    </row>
    <row r="49" spans="12:14" ht="13.5" customHeight="1" x14ac:dyDescent="0.15">
      <c r="L49" s="19">
        <v>40</v>
      </c>
      <c r="M49" s="18" t="s">
        <v>106</v>
      </c>
      <c r="N49" s="20" t="s">
        <v>107</v>
      </c>
    </row>
    <row r="50" spans="12:14" ht="13.5" customHeight="1" x14ac:dyDescent="0.15">
      <c r="L50" s="19">
        <v>41</v>
      </c>
      <c r="M50" s="18" t="s">
        <v>108</v>
      </c>
      <c r="N50" s="20" t="s">
        <v>109</v>
      </c>
    </row>
    <row r="51" spans="12:14" ht="13.5" customHeight="1" x14ac:dyDescent="0.15">
      <c r="L51" s="19">
        <v>42</v>
      </c>
      <c r="M51" s="18" t="s">
        <v>110</v>
      </c>
      <c r="N51" s="20" t="s">
        <v>111</v>
      </c>
    </row>
    <row r="52" spans="12:14" ht="13.5" customHeight="1" x14ac:dyDescent="0.15">
      <c r="L52" s="19">
        <v>43</v>
      </c>
      <c r="M52" s="18" t="s">
        <v>112</v>
      </c>
      <c r="N52" s="20" t="s">
        <v>113</v>
      </c>
    </row>
    <row r="53" spans="12:14" ht="13.5" customHeight="1" x14ac:dyDescent="0.15">
      <c r="L53" s="19">
        <v>44</v>
      </c>
      <c r="M53" s="18" t="s">
        <v>114</v>
      </c>
      <c r="N53" s="20" t="s">
        <v>115</v>
      </c>
    </row>
    <row r="54" spans="12:14" ht="13.5" customHeight="1" x14ac:dyDescent="0.15">
      <c r="L54" s="19">
        <v>45</v>
      </c>
      <c r="M54" s="18" t="s">
        <v>116</v>
      </c>
      <c r="N54" s="20" t="s">
        <v>117</v>
      </c>
    </row>
    <row r="55" spans="12:14" ht="13.5" customHeight="1" x14ac:dyDescent="0.15">
      <c r="L55" s="19">
        <v>46</v>
      </c>
      <c r="M55" s="18" t="s">
        <v>118</v>
      </c>
      <c r="N55" s="20" t="s">
        <v>119</v>
      </c>
    </row>
    <row r="56" spans="12:14" ht="13.5" customHeight="1" x14ac:dyDescent="0.15">
      <c r="L56" s="19">
        <v>47</v>
      </c>
      <c r="M56" s="18" t="s">
        <v>120</v>
      </c>
      <c r="N56" s="20" t="s">
        <v>121</v>
      </c>
    </row>
    <row r="57" spans="12:14" ht="13.5" customHeight="1" x14ac:dyDescent="0.15">
      <c r="L57" s="19">
        <v>48</v>
      </c>
      <c r="M57" s="18" t="s">
        <v>122</v>
      </c>
      <c r="N57" s="20" t="s">
        <v>123</v>
      </c>
    </row>
    <row r="58" spans="12:14" ht="13.5" customHeight="1" x14ac:dyDescent="0.15">
      <c r="L58" s="19">
        <v>49</v>
      </c>
      <c r="M58" s="18" t="s">
        <v>124</v>
      </c>
      <c r="N58" s="20" t="s">
        <v>24</v>
      </c>
    </row>
    <row r="62" spans="12:14" ht="13.5" customHeight="1" x14ac:dyDescent="0.15">
      <c r="L62" s="30"/>
      <c r="M62" s="31"/>
      <c r="N62" s="32"/>
    </row>
  </sheetData>
  <mergeCells count="8">
    <mergeCell ref="A10:A14"/>
    <mergeCell ref="A15:A19"/>
    <mergeCell ref="C1:F1"/>
    <mergeCell ref="A4:B4"/>
    <mergeCell ref="A5:B5"/>
    <mergeCell ref="A6:B6"/>
    <mergeCell ref="E6:F6"/>
    <mergeCell ref="C4:D4"/>
  </mergeCells>
  <phoneticPr fontId="2"/>
  <dataValidations count="2">
    <dataValidation type="list" allowBlank="1" showInputMessage="1" showErrorMessage="1" sqref="C5" xr:uid="{00000000-0002-0000-0000-000000000000}">
      <formula1>$L$5:$L$7</formula1>
    </dataValidation>
    <dataValidation type="list" allowBlank="1" showInputMessage="1" showErrorMessage="1" sqref="E10:E22" xr:uid="{00000000-0002-0000-0000-000001000000}">
      <formula1>$M$5:$M$7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B1:S19"/>
  <sheetViews>
    <sheetView view="pageBreakPreview" topLeftCell="A4" zoomScale="90" zoomScaleNormal="100" zoomScaleSheetLayoutView="90" workbookViewId="0">
      <selection activeCell="Q15" sqref="Q15:R16"/>
    </sheetView>
  </sheetViews>
  <sheetFormatPr defaultRowHeight="13.5" x14ac:dyDescent="0.15"/>
  <cols>
    <col min="1" max="1" width="1.5" customWidth="1"/>
    <col min="2" max="7" width="7.625" customWidth="1"/>
    <col min="8" max="9" width="6.625" customWidth="1"/>
    <col min="10" max="16" width="7.625" customWidth="1"/>
    <col min="17" max="18" width="6.625" customWidth="1"/>
    <col min="19" max="19" width="7.625" customWidth="1"/>
    <col min="20" max="20" width="5.625" customWidth="1"/>
  </cols>
  <sheetData>
    <row r="1" spans="2:19" ht="19.5" customHeight="1" x14ac:dyDescent="0.15">
      <c r="B1" s="88"/>
      <c r="C1" s="126" t="s">
        <v>144</v>
      </c>
      <c r="D1" s="126"/>
      <c r="E1" s="126"/>
      <c r="F1" s="126"/>
      <c r="G1" s="126"/>
      <c r="H1" s="126"/>
      <c r="I1" s="126"/>
      <c r="J1" s="89"/>
      <c r="K1" s="88"/>
      <c r="L1" s="126" t="s">
        <v>144</v>
      </c>
      <c r="M1" s="126"/>
      <c r="N1" s="126"/>
      <c r="O1" s="126"/>
      <c r="P1" s="126"/>
      <c r="Q1" s="126"/>
      <c r="R1" s="126"/>
      <c r="S1" s="90"/>
    </row>
    <row r="2" spans="2:19" ht="14.25" thickBot="1" x14ac:dyDescent="0.2">
      <c r="B2" s="88"/>
      <c r="J2" s="90"/>
      <c r="K2" s="88"/>
      <c r="S2" s="90"/>
    </row>
    <row r="3" spans="2:19" ht="37.5" customHeight="1" thickBot="1" x14ac:dyDescent="0.2">
      <c r="B3" s="88"/>
      <c r="C3" s="129"/>
      <c r="D3" s="130"/>
      <c r="E3" s="130"/>
      <c r="F3" s="130"/>
      <c r="G3" s="131"/>
      <c r="H3" s="127" t="s">
        <v>145</v>
      </c>
      <c r="I3" s="128"/>
      <c r="J3" s="90"/>
      <c r="K3" s="88"/>
      <c r="L3" s="129"/>
      <c r="M3" s="130"/>
      <c r="N3" s="130"/>
      <c r="O3" s="130"/>
      <c r="P3" s="131"/>
      <c r="Q3" s="127" t="s">
        <v>145</v>
      </c>
      <c r="R3" s="128"/>
      <c r="S3" s="90"/>
    </row>
    <row r="4" spans="2:19" ht="37.5" customHeight="1" thickTop="1" thickBot="1" x14ac:dyDescent="0.2">
      <c r="B4" s="88"/>
      <c r="C4" s="71"/>
      <c r="D4" s="72"/>
      <c r="E4" s="72"/>
      <c r="F4" s="72"/>
      <c r="G4" s="79"/>
      <c r="H4" s="127" t="s">
        <v>13</v>
      </c>
      <c r="I4" s="128"/>
      <c r="J4" s="91"/>
      <c r="K4" s="88"/>
      <c r="L4" s="71"/>
      <c r="M4" s="72"/>
      <c r="N4" s="72"/>
      <c r="O4" s="72"/>
      <c r="P4" s="79"/>
      <c r="Q4" s="127" t="s">
        <v>13</v>
      </c>
      <c r="R4" s="128"/>
      <c r="S4" s="90"/>
    </row>
    <row r="5" spans="2:19" ht="37.5" customHeight="1" thickTop="1" x14ac:dyDescent="0.15">
      <c r="B5" s="88"/>
      <c r="C5" s="85"/>
      <c r="D5" s="86"/>
      <c r="E5" s="86"/>
      <c r="F5" s="86"/>
      <c r="G5" s="87"/>
      <c r="H5" s="94" t="s">
        <v>14</v>
      </c>
      <c r="I5" s="112" t="s">
        <v>148</v>
      </c>
      <c r="J5" s="92"/>
      <c r="K5" s="88"/>
      <c r="L5" s="85"/>
      <c r="M5" s="86"/>
      <c r="N5" s="86"/>
      <c r="O5" s="86"/>
      <c r="P5" s="87"/>
      <c r="Q5" s="94" t="s">
        <v>14</v>
      </c>
      <c r="R5" s="112" t="s">
        <v>148</v>
      </c>
      <c r="S5" s="90"/>
    </row>
    <row r="6" spans="2:19" ht="26.25" customHeight="1" x14ac:dyDescent="0.15">
      <c r="B6" s="88"/>
      <c r="C6" s="69"/>
      <c r="D6" s="70"/>
      <c r="E6" s="70"/>
      <c r="F6" s="70"/>
      <c r="G6" s="80"/>
      <c r="H6" s="95">
        <v>4</v>
      </c>
      <c r="I6" s="113"/>
      <c r="J6" s="92"/>
      <c r="K6" s="88"/>
      <c r="L6" s="69"/>
      <c r="M6" s="70"/>
      <c r="N6" s="70"/>
      <c r="O6" s="70"/>
      <c r="P6" s="80"/>
      <c r="Q6" s="95">
        <v>4</v>
      </c>
      <c r="R6" s="113"/>
      <c r="S6" s="90"/>
    </row>
    <row r="7" spans="2:19" ht="26.25" customHeight="1" x14ac:dyDescent="0.15">
      <c r="B7" s="88"/>
      <c r="C7" s="41"/>
      <c r="D7" s="42"/>
      <c r="E7" s="42"/>
      <c r="F7" s="42"/>
      <c r="G7" s="81"/>
      <c r="H7" s="96">
        <v>3</v>
      </c>
      <c r="I7" s="113"/>
      <c r="J7" s="92"/>
      <c r="K7" s="88"/>
      <c r="L7" s="41"/>
      <c r="M7" s="42"/>
      <c r="N7" s="42"/>
      <c r="O7" s="42"/>
      <c r="P7" s="81"/>
      <c r="Q7" s="96">
        <v>3</v>
      </c>
      <c r="R7" s="113"/>
      <c r="S7" s="90"/>
    </row>
    <row r="8" spans="2:19" ht="26.25" customHeight="1" x14ac:dyDescent="0.15">
      <c r="B8" s="88"/>
      <c r="C8" s="41"/>
      <c r="D8" s="42"/>
      <c r="E8" s="42"/>
      <c r="F8" s="42"/>
      <c r="G8" s="81"/>
      <c r="H8" s="96">
        <v>2</v>
      </c>
      <c r="I8" s="113"/>
      <c r="J8" s="92"/>
      <c r="K8" s="88"/>
      <c r="L8" s="41"/>
      <c r="M8" s="42"/>
      <c r="N8" s="42"/>
      <c r="O8" s="42"/>
      <c r="P8" s="81"/>
      <c r="Q8" s="96">
        <v>2</v>
      </c>
      <c r="R8" s="113"/>
      <c r="S8" s="90"/>
    </row>
    <row r="9" spans="2:19" ht="26.25" customHeight="1" thickBot="1" x14ac:dyDescent="0.2">
      <c r="B9" s="88"/>
      <c r="C9" s="73"/>
      <c r="D9" s="74"/>
      <c r="E9" s="74"/>
      <c r="F9" s="74"/>
      <c r="G9" s="82"/>
      <c r="H9" s="97">
        <v>1</v>
      </c>
      <c r="I9" s="114"/>
      <c r="J9" s="92"/>
      <c r="K9" s="88"/>
      <c r="L9" s="73"/>
      <c r="M9" s="74"/>
      <c r="N9" s="74"/>
      <c r="O9" s="74"/>
      <c r="P9" s="82"/>
      <c r="Q9" s="97">
        <v>1</v>
      </c>
      <c r="R9" s="114"/>
      <c r="S9" s="90"/>
    </row>
    <row r="10" spans="2:19" ht="37.5" customHeight="1" thickTop="1" x14ac:dyDescent="0.15">
      <c r="B10" s="88"/>
      <c r="C10" s="85"/>
      <c r="D10" s="86"/>
      <c r="E10" s="86"/>
      <c r="F10" s="86"/>
      <c r="G10" s="87"/>
      <c r="H10" s="94" t="s">
        <v>14</v>
      </c>
      <c r="I10" s="112" t="s">
        <v>147</v>
      </c>
      <c r="J10" s="92"/>
      <c r="K10" s="88"/>
      <c r="L10" s="85"/>
      <c r="M10" s="86"/>
      <c r="N10" s="86"/>
      <c r="O10" s="86"/>
      <c r="P10" s="87"/>
      <c r="Q10" s="94" t="s">
        <v>14</v>
      </c>
      <c r="R10" s="112" t="s">
        <v>147</v>
      </c>
      <c r="S10" s="90"/>
    </row>
    <row r="11" spans="2:19" ht="26.25" customHeight="1" x14ac:dyDescent="0.15">
      <c r="B11" s="88"/>
      <c r="C11" s="69"/>
      <c r="D11" s="70"/>
      <c r="E11" s="70"/>
      <c r="F11" s="70"/>
      <c r="G11" s="80"/>
      <c r="H11" s="95">
        <v>4</v>
      </c>
      <c r="I11" s="113"/>
      <c r="J11" s="92"/>
      <c r="K11" s="88"/>
      <c r="L11" s="69"/>
      <c r="M11" s="70"/>
      <c r="N11" s="70"/>
      <c r="O11" s="70"/>
      <c r="P11" s="80"/>
      <c r="Q11" s="95">
        <v>4</v>
      </c>
      <c r="R11" s="113"/>
      <c r="S11" s="90"/>
    </row>
    <row r="12" spans="2:19" ht="26.25" customHeight="1" x14ac:dyDescent="0.15">
      <c r="B12" s="88"/>
      <c r="C12" s="41"/>
      <c r="D12" s="42"/>
      <c r="E12" s="42"/>
      <c r="F12" s="42"/>
      <c r="G12" s="81"/>
      <c r="H12" s="96">
        <v>3</v>
      </c>
      <c r="I12" s="113"/>
      <c r="J12" s="92"/>
      <c r="K12" s="88"/>
      <c r="L12" s="41"/>
      <c r="M12" s="42"/>
      <c r="N12" s="42"/>
      <c r="O12" s="42"/>
      <c r="P12" s="81"/>
      <c r="Q12" s="96">
        <v>3</v>
      </c>
      <c r="R12" s="113"/>
      <c r="S12" s="90"/>
    </row>
    <row r="13" spans="2:19" ht="26.25" customHeight="1" x14ac:dyDescent="0.15">
      <c r="B13" s="88"/>
      <c r="C13" s="41"/>
      <c r="D13" s="42"/>
      <c r="E13" s="42"/>
      <c r="F13" s="42"/>
      <c r="G13" s="81"/>
      <c r="H13" s="96">
        <v>2</v>
      </c>
      <c r="I13" s="113"/>
      <c r="J13" s="92"/>
      <c r="K13" s="88"/>
      <c r="L13" s="41"/>
      <c r="M13" s="42"/>
      <c r="N13" s="42"/>
      <c r="O13" s="42"/>
      <c r="P13" s="81"/>
      <c r="Q13" s="96">
        <v>2</v>
      </c>
      <c r="R13" s="113"/>
      <c r="S13" s="90"/>
    </row>
    <row r="14" spans="2:19" ht="26.25" customHeight="1" thickBot="1" x14ac:dyDescent="0.2">
      <c r="B14" s="88"/>
      <c r="C14" s="75"/>
      <c r="D14" s="76"/>
      <c r="E14" s="76"/>
      <c r="F14" s="76"/>
      <c r="G14" s="83"/>
      <c r="H14" s="98">
        <v>1</v>
      </c>
      <c r="I14" s="115"/>
      <c r="J14" s="92"/>
      <c r="K14" s="88"/>
      <c r="L14" s="75"/>
      <c r="M14" s="76"/>
      <c r="N14" s="76"/>
      <c r="O14" s="76"/>
      <c r="P14" s="83"/>
      <c r="Q14" s="98">
        <v>1</v>
      </c>
      <c r="R14" s="115"/>
      <c r="S14" s="90"/>
    </row>
    <row r="15" spans="2:19" ht="13.15" customHeight="1" thickTop="1" x14ac:dyDescent="0.15">
      <c r="B15" s="88"/>
      <c r="C15" s="99">
        <v>5</v>
      </c>
      <c r="D15" s="100">
        <v>4</v>
      </c>
      <c r="E15" s="100">
        <v>3</v>
      </c>
      <c r="F15" s="100">
        <v>2</v>
      </c>
      <c r="G15" s="101">
        <v>1</v>
      </c>
      <c r="H15" s="132" t="s">
        <v>15</v>
      </c>
      <c r="I15" s="133"/>
      <c r="J15" s="92"/>
      <c r="K15" s="88"/>
      <c r="L15" s="99">
        <v>5</v>
      </c>
      <c r="M15" s="100">
        <v>4</v>
      </c>
      <c r="N15" s="100">
        <v>3</v>
      </c>
      <c r="O15" s="100">
        <v>2</v>
      </c>
      <c r="P15" s="101">
        <v>1</v>
      </c>
      <c r="Q15" s="132" t="s">
        <v>15</v>
      </c>
      <c r="R15" s="133"/>
      <c r="S15" s="90"/>
    </row>
    <row r="16" spans="2:19" ht="124.5" customHeight="1" x14ac:dyDescent="0.15">
      <c r="B16" s="93"/>
      <c r="C16" s="77" t="str">
        <f>IF('県総体参加申込書（男子）'!$C$19="","",'県総体参加申込書（男子）'!$C$19)</f>
        <v/>
      </c>
      <c r="D16" s="78" t="str">
        <f>IF('県総体参加申込書（男子）'!$C$18="","",'県総体参加申込書（男子）'!$C$18)</f>
        <v/>
      </c>
      <c r="E16" s="78" t="str">
        <f>IF('県総体参加申込書（男子）'!$C$17="","",'県総体参加申込書（男子）'!$C$17)</f>
        <v/>
      </c>
      <c r="F16" s="78" t="str">
        <f>IF('県総体参加申込書（男子）'!$C$16="","",'県総体参加申込書（男子）'!$C$16)</f>
        <v/>
      </c>
      <c r="G16" s="84" t="str">
        <f>IF('県総体参加申込書（男子）'!$C$15="","",'県総体参加申込書（男子）'!$C$15)</f>
        <v/>
      </c>
      <c r="H16" s="134"/>
      <c r="I16" s="135"/>
      <c r="J16" s="92"/>
      <c r="K16" s="93"/>
      <c r="L16" s="77" t="str">
        <f>IF('県総体参加申込書（男子）'!$C$14="","",'県総体参加申込書（男子）'!$C$14)</f>
        <v/>
      </c>
      <c r="M16" s="78" t="str">
        <f>IF('県総体参加申込書（男子）'!$C$13="","",'県総体参加申込書（男子）'!$C$13)</f>
        <v/>
      </c>
      <c r="N16" s="78" t="str">
        <f>IF('県総体参加申込書（男子）'!$C$12="","",'県総体参加申込書（男子）'!$C$12)</f>
        <v/>
      </c>
      <c r="O16" s="78" t="str">
        <f>IF('県総体参加申込書（男子）'!$C$11="","",'県総体参加申込書（男子）'!$C$11)</f>
        <v/>
      </c>
      <c r="P16" s="84" t="str">
        <f>IF('県総体参加申込書（男子）'!$C$10="","",'県総体参加申込書（男子）'!$C$10)</f>
        <v/>
      </c>
      <c r="Q16" s="134"/>
      <c r="R16" s="135"/>
      <c r="S16" s="90"/>
    </row>
    <row r="17" spans="2:19" ht="25.5" customHeight="1" x14ac:dyDescent="0.15">
      <c r="B17" s="88"/>
      <c r="C17" s="120" t="e">
        <f>プログラム作成用!B10&amp;"　"&amp;プログラム作成用!E10</f>
        <v>#N/A</v>
      </c>
      <c r="D17" s="121"/>
      <c r="E17" s="121"/>
      <c r="F17" s="121"/>
      <c r="G17" s="122"/>
      <c r="H17" s="116" t="s">
        <v>16</v>
      </c>
      <c r="I17" s="117"/>
      <c r="J17" s="91"/>
      <c r="K17" s="88"/>
      <c r="L17" s="120" t="e">
        <f>プログラム作成用!B5&amp;"　"&amp;プログラム作成用!E5</f>
        <v>#N/A</v>
      </c>
      <c r="M17" s="121"/>
      <c r="N17" s="121"/>
      <c r="O17" s="121"/>
      <c r="P17" s="122"/>
      <c r="Q17" s="116" t="s">
        <v>16</v>
      </c>
      <c r="R17" s="117"/>
      <c r="S17" s="90"/>
    </row>
    <row r="18" spans="2:19" ht="25.5" customHeight="1" thickBot="1" x14ac:dyDescent="0.2">
      <c r="B18" s="88"/>
      <c r="C18" s="123"/>
      <c r="D18" s="124"/>
      <c r="E18" s="124"/>
      <c r="F18" s="124"/>
      <c r="G18" s="125"/>
      <c r="H18" s="118" t="s">
        <v>17</v>
      </c>
      <c r="I18" s="119"/>
      <c r="J18" s="91"/>
      <c r="K18" s="88"/>
      <c r="L18" s="123"/>
      <c r="M18" s="124"/>
      <c r="N18" s="124"/>
      <c r="O18" s="124"/>
      <c r="P18" s="125"/>
      <c r="Q18" s="118" t="s">
        <v>17</v>
      </c>
      <c r="R18" s="119"/>
      <c r="S18" s="90"/>
    </row>
    <row r="19" spans="2:19" ht="6" customHeight="1" x14ac:dyDescent="0.15">
      <c r="B19" s="88"/>
      <c r="J19" s="90"/>
      <c r="K19" s="88"/>
      <c r="S19" s="90"/>
    </row>
  </sheetData>
  <mergeCells count="22">
    <mergeCell ref="C17:G17"/>
    <mergeCell ref="C18:G18"/>
    <mergeCell ref="L1:R1"/>
    <mergeCell ref="C1:I1"/>
    <mergeCell ref="Q3:R3"/>
    <mergeCell ref="L3:P3"/>
    <mergeCell ref="C3:G3"/>
    <mergeCell ref="H3:I3"/>
    <mergeCell ref="Q18:R18"/>
    <mergeCell ref="Q17:R17"/>
    <mergeCell ref="Q15:R16"/>
    <mergeCell ref="H15:I16"/>
    <mergeCell ref="Q4:R4"/>
    <mergeCell ref="H4:I4"/>
    <mergeCell ref="R5:R9"/>
    <mergeCell ref="R10:R14"/>
    <mergeCell ref="I5:I9"/>
    <mergeCell ref="I10:I14"/>
    <mergeCell ref="H17:I17"/>
    <mergeCell ref="H18:I18"/>
    <mergeCell ref="L17:P17"/>
    <mergeCell ref="L18:P18"/>
  </mergeCells>
  <phoneticPr fontId="2"/>
  <printOptions horizontalCentered="1"/>
  <pageMargins left="0.39370078740157483" right="0.39370078740157483" top="0.39370078740157483" bottom="0.39370078740157483" header="0" footer="0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O62"/>
  <sheetViews>
    <sheetView topLeftCell="A12" zoomScaleNormal="100" workbookViewId="0">
      <selection activeCell="N17" sqref="N17"/>
    </sheetView>
  </sheetViews>
  <sheetFormatPr defaultColWidth="5.75" defaultRowHeight="13.5" customHeight="1" x14ac:dyDescent="0.15"/>
  <cols>
    <col min="1" max="1" width="9.25" customWidth="1"/>
    <col min="2" max="2" width="5.625" customWidth="1"/>
    <col min="3" max="3" width="17" customWidth="1"/>
    <col min="4" max="4" width="14" customWidth="1"/>
    <col min="5" max="5" width="12.625" customWidth="1"/>
    <col min="6" max="6" width="19" customWidth="1"/>
    <col min="7" max="10" width="1.5" customWidth="1"/>
    <col min="11" max="11" width="5.75" customWidth="1"/>
    <col min="12" max="12" width="11.625" bestFit="1" customWidth="1"/>
    <col min="13" max="13" width="25.75" bestFit="1" customWidth="1"/>
    <col min="14" max="14" width="6.75" bestFit="1" customWidth="1"/>
    <col min="15" max="15" width="5.75" customWidth="1"/>
  </cols>
  <sheetData>
    <row r="1" spans="1:15" ht="27" customHeight="1" x14ac:dyDescent="0.15">
      <c r="A1" s="1" t="s">
        <v>138</v>
      </c>
      <c r="B1" s="1" t="s">
        <v>0</v>
      </c>
      <c r="C1" s="105" t="s">
        <v>149</v>
      </c>
      <c r="D1" s="105"/>
      <c r="E1" s="105"/>
      <c r="F1" s="105"/>
    </row>
    <row r="2" spans="1:15" ht="27" customHeight="1" x14ac:dyDescent="0.15">
      <c r="A2" s="2" t="s">
        <v>1</v>
      </c>
      <c r="B2" s="3"/>
      <c r="C2" s="3"/>
      <c r="D2" s="3"/>
      <c r="E2" s="3"/>
      <c r="F2" s="3"/>
    </row>
    <row r="3" spans="1:15" ht="14.25" thickBot="1" x14ac:dyDescent="0.2"/>
    <row r="4" spans="1:15" ht="42" customHeight="1" thickBot="1" x14ac:dyDescent="0.2">
      <c r="A4" s="106" t="s">
        <v>2</v>
      </c>
      <c r="B4" s="107"/>
      <c r="C4" s="110"/>
      <c r="D4" s="111"/>
      <c r="E4" s="14" t="s">
        <v>19</v>
      </c>
      <c r="F4" s="35"/>
      <c r="G4" s="4"/>
      <c r="H4" s="4"/>
      <c r="I4" s="4"/>
      <c r="J4" s="4"/>
      <c r="K4" s="4"/>
      <c r="L4" s="15" t="s">
        <v>20</v>
      </c>
      <c r="M4" s="15" t="s">
        <v>7</v>
      </c>
    </row>
    <row r="5" spans="1:15" ht="29.25" customHeight="1" thickBot="1" x14ac:dyDescent="0.2">
      <c r="A5" s="106" t="s">
        <v>23</v>
      </c>
      <c r="B5" s="107"/>
      <c r="C5" s="29"/>
      <c r="D5" s="13"/>
      <c r="E5" s="12" t="s">
        <v>3</v>
      </c>
      <c r="F5" s="29"/>
      <c r="L5" s="16" t="s">
        <v>21</v>
      </c>
      <c r="M5" s="16" t="s">
        <v>27</v>
      </c>
    </row>
    <row r="6" spans="1:15" ht="29.25" customHeight="1" thickBot="1" x14ac:dyDescent="0.2">
      <c r="A6" s="106" t="s">
        <v>30</v>
      </c>
      <c r="B6" s="107"/>
      <c r="C6" s="36"/>
      <c r="D6" s="14" t="s">
        <v>31</v>
      </c>
      <c r="E6" s="108"/>
      <c r="F6" s="109"/>
      <c r="L6" s="16" t="s">
        <v>22</v>
      </c>
      <c r="M6" s="16" t="s">
        <v>28</v>
      </c>
    </row>
    <row r="7" spans="1:15" ht="29.25" customHeight="1" thickBot="1" x14ac:dyDescent="0.2">
      <c r="A7" s="37" t="s">
        <v>139</v>
      </c>
      <c r="B7" s="40"/>
      <c r="C7" s="38" t="s">
        <v>140</v>
      </c>
      <c r="D7" s="38"/>
      <c r="E7" s="38"/>
      <c r="F7" s="39"/>
      <c r="L7" s="17"/>
      <c r="M7" s="17" t="s">
        <v>29</v>
      </c>
    </row>
    <row r="8" spans="1:15" ht="14.25" thickBot="1" x14ac:dyDescent="0.2"/>
    <row r="9" spans="1:15" ht="33" customHeight="1" thickBot="1" x14ac:dyDescent="0.2">
      <c r="A9" s="44" t="s">
        <v>4</v>
      </c>
      <c r="B9" s="45" t="s">
        <v>5</v>
      </c>
      <c r="C9" s="51" t="s">
        <v>6</v>
      </c>
      <c r="D9" s="47" t="s">
        <v>125</v>
      </c>
      <c r="E9" s="45" t="s">
        <v>7</v>
      </c>
      <c r="F9" s="46" t="s">
        <v>18</v>
      </c>
      <c r="J9" s="4"/>
      <c r="K9" s="4"/>
      <c r="L9" s="21" t="s">
        <v>25</v>
      </c>
      <c r="M9" s="21" t="s">
        <v>141</v>
      </c>
      <c r="N9" s="21" t="s">
        <v>26</v>
      </c>
      <c r="O9" s="4"/>
    </row>
    <row r="10" spans="1:15" ht="31.9" customHeight="1" x14ac:dyDescent="0.15">
      <c r="A10" s="102" t="s">
        <v>8</v>
      </c>
      <c r="B10" s="10">
        <v>1</v>
      </c>
      <c r="C10" s="52"/>
      <c r="D10" s="48"/>
      <c r="E10" s="64"/>
      <c r="F10" s="11"/>
      <c r="L10" s="19">
        <v>1</v>
      </c>
      <c r="M10" s="18" t="s">
        <v>32</v>
      </c>
      <c r="N10" s="20" t="s">
        <v>33</v>
      </c>
    </row>
    <row r="11" spans="1:15" ht="31.9" customHeight="1" x14ac:dyDescent="0.15">
      <c r="A11" s="103"/>
      <c r="B11" s="6">
        <v>2</v>
      </c>
      <c r="C11" s="53"/>
      <c r="D11" s="49"/>
      <c r="E11" s="65"/>
      <c r="F11" s="7"/>
      <c r="L11" s="19">
        <v>2</v>
      </c>
      <c r="M11" s="18" t="s">
        <v>34</v>
      </c>
      <c r="N11" s="20" t="s">
        <v>35</v>
      </c>
    </row>
    <row r="12" spans="1:15" ht="31.9" customHeight="1" x14ac:dyDescent="0.15">
      <c r="A12" s="103"/>
      <c r="B12" s="6">
        <v>3</v>
      </c>
      <c r="C12" s="53"/>
      <c r="D12" s="49"/>
      <c r="E12" s="65"/>
      <c r="F12" s="7"/>
      <c r="L12" s="19">
        <v>3</v>
      </c>
      <c r="M12" s="18" t="s">
        <v>36</v>
      </c>
      <c r="N12" s="20" t="s">
        <v>37</v>
      </c>
    </row>
    <row r="13" spans="1:15" ht="31.9" customHeight="1" x14ac:dyDescent="0.15">
      <c r="A13" s="103"/>
      <c r="B13" s="6">
        <v>4</v>
      </c>
      <c r="C13" s="53"/>
      <c r="D13" s="49"/>
      <c r="E13" s="65"/>
      <c r="F13" s="7"/>
      <c r="L13" s="19">
        <v>4</v>
      </c>
      <c r="M13" s="18" t="s">
        <v>38</v>
      </c>
      <c r="N13" s="20" t="s">
        <v>39</v>
      </c>
    </row>
    <row r="14" spans="1:15" ht="31.9" customHeight="1" thickBot="1" x14ac:dyDescent="0.2">
      <c r="A14" s="104"/>
      <c r="B14" s="56">
        <v>5</v>
      </c>
      <c r="C14" s="57"/>
      <c r="D14" s="58"/>
      <c r="E14" s="66"/>
      <c r="F14" s="59"/>
      <c r="L14" s="19">
        <v>5</v>
      </c>
      <c r="M14" s="18" t="s">
        <v>40</v>
      </c>
      <c r="N14" s="20" t="s">
        <v>41</v>
      </c>
    </row>
    <row r="15" spans="1:15" ht="31.9" customHeight="1" x14ac:dyDescent="0.15">
      <c r="A15" s="102" t="s">
        <v>9</v>
      </c>
      <c r="B15" s="10">
        <v>1</v>
      </c>
      <c r="C15" s="52"/>
      <c r="D15" s="48"/>
      <c r="E15" s="64"/>
      <c r="F15" s="11"/>
      <c r="L15" s="19">
        <v>6</v>
      </c>
      <c r="M15" s="18" t="s">
        <v>42</v>
      </c>
      <c r="N15" s="20" t="s">
        <v>43</v>
      </c>
    </row>
    <row r="16" spans="1:15" ht="31.9" customHeight="1" x14ac:dyDescent="0.15">
      <c r="A16" s="103"/>
      <c r="B16" s="6">
        <v>2</v>
      </c>
      <c r="C16" s="53"/>
      <c r="D16" s="49"/>
      <c r="E16" s="65"/>
      <c r="F16" s="7"/>
      <c r="L16" s="19">
        <v>7</v>
      </c>
      <c r="M16" s="18" t="s">
        <v>151</v>
      </c>
      <c r="N16" s="20" t="s">
        <v>152</v>
      </c>
    </row>
    <row r="17" spans="1:14" ht="31.9" customHeight="1" x14ac:dyDescent="0.15">
      <c r="A17" s="103"/>
      <c r="B17" s="6">
        <v>3</v>
      </c>
      <c r="C17" s="53"/>
      <c r="D17" s="49"/>
      <c r="E17" s="65"/>
      <c r="F17" s="7"/>
      <c r="L17" s="19">
        <v>8</v>
      </c>
      <c r="M17" s="18" t="s">
        <v>44</v>
      </c>
      <c r="N17" s="20" t="s">
        <v>45</v>
      </c>
    </row>
    <row r="18" spans="1:14" ht="31.9" customHeight="1" x14ac:dyDescent="0.15">
      <c r="A18" s="103"/>
      <c r="B18" s="6">
        <v>4</v>
      </c>
      <c r="C18" s="53"/>
      <c r="D18" s="49"/>
      <c r="E18" s="65"/>
      <c r="F18" s="7"/>
      <c r="L18" s="19">
        <v>9</v>
      </c>
      <c r="M18" s="18" t="s">
        <v>46</v>
      </c>
      <c r="N18" s="20" t="s">
        <v>47</v>
      </c>
    </row>
    <row r="19" spans="1:14" ht="31.9" customHeight="1" thickBot="1" x14ac:dyDescent="0.2">
      <c r="A19" s="104"/>
      <c r="B19" s="8">
        <v>5</v>
      </c>
      <c r="C19" s="54"/>
      <c r="D19" s="50"/>
      <c r="E19" s="67"/>
      <c r="F19" s="9"/>
      <c r="L19" s="19">
        <v>10</v>
      </c>
      <c r="M19" s="18" t="s">
        <v>48</v>
      </c>
      <c r="N19" s="20" t="s">
        <v>49</v>
      </c>
    </row>
    <row r="20" spans="1:14" ht="31.9" customHeight="1" x14ac:dyDescent="0.15">
      <c r="A20" s="60" t="s">
        <v>10</v>
      </c>
      <c r="B20" s="61" t="s">
        <v>11</v>
      </c>
      <c r="C20" s="62"/>
      <c r="D20" s="63"/>
      <c r="E20" s="68"/>
      <c r="F20" s="5"/>
      <c r="L20" s="19">
        <v>11</v>
      </c>
      <c r="M20" s="18" t="s">
        <v>50</v>
      </c>
      <c r="N20" s="20" t="s">
        <v>51</v>
      </c>
    </row>
    <row r="21" spans="1:14" ht="31.9" customHeight="1" thickBot="1" x14ac:dyDescent="0.2">
      <c r="A21" s="43"/>
      <c r="B21" s="55" t="s">
        <v>12</v>
      </c>
      <c r="C21" s="54"/>
      <c r="D21" s="50"/>
      <c r="E21" s="67"/>
      <c r="F21" s="9"/>
      <c r="L21" s="19">
        <v>12</v>
      </c>
      <c r="M21" s="18" t="s">
        <v>52</v>
      </c>
      <c r="N21" s="20" t="s">
        <v>53</v>
      </c>
    </row>
    <row r="22" spans="1:14" ht="25.5" customHeight="1" x14ac:dyDescent="0.15">
      <c r="A22" s="25"/>
      <c r="B22" s="26"/>
      <c r="C22" s="4"/>
      <c r="D22" s="27"/>
      <c r="E22" s="28"/>
      <c r="L22" s="19">
        <v>13</v>
      </c>
      <c r="M22" s="18" t="s">
        <v>142</v>
      </c>
      <c r="N22" s="20" t="s">
        <v>143</v>
      </c>
    </row>
    <row r="23" spans="1:14" ht="25.5" customHeight="1" x14ac:dyDescent="0.15">
      <c r="A23" s="24" t="s">
        <v>126</v>
      </c>
      <c r="L23" s="19">
        <v>14</v>
      </c>
      <c r="M23" s="18" t="s">
        <v>54</v>
      </c>
      <c r="N23" s="20" t="s">
        <v>55</v>
      </c>
    </row>
    <row r="24" spans="1:14" ht="25.5" customHeight="1" x14ac:dyDescent="0.15">
      <c r="A24" t="s">
        <v>127</v>
      </c>
      <c r="L24" s="19">
        <v>15</v>
      </c>
      <c r="M24" s="18" t="s">
        <v>56</v>
      </c>
      <c r="N24" s="20" t="s">
        <v>57</v>
      </c>
    </row>
    <row r="25" spans="1:14" ht="25.5" customHeight="1" x14ac:dyDescent="0.15">
      <c r="A25" t="s">
        <v>150</v>
      </c>
      <c r="L25" s="19">
        <v>16</v>
      </c>
      <c r="M25" s="18" t="s">
        <v>58</v>
      </c>
      <c r="N25" s="20" t="s">
        <v>59</v>
      </c>
    </row>
    <row r="26" spans="1:14" ht="17.25" customHeight="1" x14ac:dyDescent="0.15">
      <c r="A26" s="22"/>
      <c r="B26" s="23"/>
      <c r="C26" s="23"/>
      <c r="D26" s="23"/>
      <c r="L26" s="19">
        <v>17</v>
      </c>
      <c r="M26" s="18" t="s">
        <v>60</v>
      </c>
      <c r="N26" s="20" t="s">
        <v>61</v>
      </c>
    </row>
    <row r="27" spans="1:14" ht="17.25" customHeight="1" x14ac:dyDescent="0.15">
      <c r="L27" s="19">
        <v>18</v>
      </c>
      <c r="M27" s="18" t="s">
        <v>62</v>
      </c>
      <c r="N27" s="20" t="s">
        <v>63</v>
      </c>
    </row>
    <row r="28" spans="1:14" ht="17.25" customHeight="1" x14ac:dyDescent="0.15">
      <c r="L28" s="19">
        <v>19</v>
      </c>
      <c r="M28" s="18" t="s">
        <v>64</v>
      </c>
      <c r="N28" s="20" t="s">
        <v>65</v>
      </c>
    </row>
    <row r="29" spans="1:14" ht="17.25" customHeight="1" x14ac:dyDescent="0.15">
      <c r="L29" s="19">
        <v>20</v>
      </c>
      <c r="M29" s="18" t="s">
        <v>66</v>
      </c>
      <c r="N29" s="20" t="s">
        <v>67</v>
      </c>
    </row>
    <row r="30" spans="1:14" ht="13.5" customHeight="1" x14ac:dyDescent="0.15">
      <c r="L30" s="19">
        <v>21</v>
      </c>
      <c r="M30" s="18" t="s">
        <v>68</v>
      </c>
      <c r="N30" s="20" t="s">
        <v>69</v>
      </c>
    </row>
    <row r="31" spans="1:14" ht="13.5" customHeight="1" x14ac:dyDescent="0.15">
      <c r="L31" s="19">
        <v>22</v>
      </c>
      <c r="M31" s="18" t="s">
        <v>70</v>
      </c>
      <c r="N31" s="20" t="s">
        <v>71</v>
      </c>
    </row>
    <row r="32" spans="1:14" ht="13.5" customHeight="1" x14ac:dyDescent="0.15">
      <c r="L32" s="19">
        <v>23</v>
      </c>
      <c r="M32" s="18" t="s">
        <v>72</v>
      </c>
      <c r="N32" s="20" t="s">
        <v>73</v>
      </c>
    </row>
    <row r="33" spans="12:14" ht="13.5" customHeight="1" x14ac:dyDescent="0.15">
      <c r="L33" s="19">
        <v>24</v>
      </c>
      <c r="M33" s="18" t="s">
        <v>74</v>
      </c>
      <c r="N33" s="20" t="s">
        <v>75</v>
      </c>
    </row>
    <row r="34" spans="12:14" ht="13.5" customHeight="1" x14ac:dyDescent="0.15">
      <c r="L34" s="19">
        <v>25</v>
      </c>
      <c r="M34" s="18" t="s">
        <v>76</v>
      </c>
      <c r="N34" s="20" t="s">
        <v>77</v>
      </c>
    </row>
    <row r="35" spans="12:14" ht="13.5" customHeight="1" x14ac:dyDescent="0.15">
      <c r="L35" s="19">
        <v>26</v>
      </c>
      <c r="M35" s="18" t="s">
        <v>78</v>
      </c>
      <c r="N35" s="20" t="s">
        <v>79</v>
      </c>
    </row>
    <row r="36" spans="12:14" ht="13.5" customHeight="1" x14ac:dyDescent="0.15">
      <c r="L36" s="19">
        <v>27</v>
      </c>
      <c r="M36" s="18" t="s">
        <v>80</v>
      </c>
      <c r="N36" s="20" t="s">
        <v>81</v>
      </c>
    </row>
    <row r="37" spans="12:14" ht="13.5" customHeight="1" x14ac:dyDescent="0.15">
      <c r="L37" s="19">
        <v>28</v>
      </c>
      <c r="M37" s="18" t="s">
        <v>82</v>
      </c>
      <c r="N37" s="20" t="s">
        <v>83</v>
      </c>
    </row>
    <row r="38" spans="12:14" ht="13.5" customHeight="1" x14ac:dyDescent="0.15">
      <c r="L38" s="19">
        <v>29</v>
      </c>
      <c r="M38" s="18" t="s">
        <v>84</v>
      </c>
      <c r="N38" s="20" t="s">
        <v>85</v>
      </c>
    </row>
    <row r="39" spans="12:14" ht="13.5" customHeight="1" x14ac:dyDescent="0.15">
      <c r="L39" s="19">
        <v>30</v>
      </c>
      <c r="M39" s="18" t="s">
        <v>86</v>
      </c>
      <c r="N39" s="20" t="s">
        <v>87</v>
      </c>
    </row>
    <row r="40" spans="12:14" ht="13.5" customHeight="1" x14ac:dyDescent="0.15">
      <c r="L40" s="19">
        <v>31</v>
      </c>
      <c r="M40" s="18" t="s">
        <v>88</v>
      </c>
      <c r="N40" s="20" t="s">
        <v>89</v>
      </c>
    </row>
    <row r="41" spans="12:14" ht="13.5" customHeight="1" x14ac:dyDescent="0.15">
      <c r="L41" s="19">
        <v>32</v>
      </c>
      <c r="M41" s="18" t="s">
        <v>90</v>
      </c>
      <c r="N41" s="20" t="s">
        <v>91</v>
      </c>
    </row>
    <row r="42" spans="12:14" ht="13.5" customHeight="1" x14ac:dyDescent="0.15">
      <c r="L42" s="19">
        <v>33</v>
      </c>
      <c r="M42" s="18" t="s">
        <v>92</v>
      </c>
      <c r="N42" s="20" t="s">
        <v>93</v>
      </c>
    </row>
    <row r="43" spans="12:14" ht="13.5" customHeight="1" x14ac:dyDescent="0.15">
      <c r="L43" s="19">
        <v>34</v>
      </c>
      <c r="M43" s="18" t="s">
        <v>94</v>
      </c>
      <c r="N43" s="20" t="s">
        <v>95</v>
      </c>
    </row>
    <row r="44" spans="12:14" ht="13.5" customHeight="1" x14ac:dyDescent="0.15">
      <c r="L44" s="19">
        <v>35</v>
      </c>
      <c r="M44" s="18" t="s">
        <v>96</v>
      </c>
      <c r="N44" s="20" t="s">
        <v>97</v>
      </c>
    </row>
    <row r="45" spans="12:14" ht="13.5" customHeight="1" x14ac:dyDescent="0.15">
      <c r="L45" s="19">
        <v>36</v>
      </c>
      <c r="M45" s="18" t="s">
        <v>98</v>
      </c>
      <c r="N45" s="20" t="s">
        <v>99</v>
      </c>
    </row>
    <row r="46" spans="12:14" ht="13.5" customHeight="1" x14ac:dyDescent="0.15">
      <c r="L46" s="19">
        <v>37</v>
      </c>
      <c r="M46" s="18" t="s">
        <v>100</v>
      </c>
      <c r="N46" s="20" t="s">
        <v>101</v>
      </c>
    </row>
    <row r="47" spans="12:14" ht="13.5" customHeight="1" x14ac:dyDescent="0.15">
      <c r="L47" s="19">
        <v>38</v>
      </c>
      <c r="M47" s="18" t="s">
        <v>102</v>
      </c>
      <c r="N47" s="20" t="s">
        <v>103</v>
      </c>
    </row>
    <row r="48" spans="12:14" ht="13.5" customHeight="1" x14ac:dyDescent="0.15">
      <c r="L48" s="19">
        <v>39</v>
      </c>
      <c r="M48" s="18" t="s">
        <v>104</v>
      </c>
      <c r="N48" s="20" t="s">
        <v>105</v>
      </c>
    </row>
    <row r="49" spans="12:14" ht="13.5" customHeight="1" x14ac:dyDescent="0.15">
      <c r="L49" s="19">
        <v>40</v>
      </c>
      <c r="M49" s="18" t="s">
        <v>106</v>
      </c>
      <c r="N49" s="20" t="s">
        <v>107</v>
      </c>
    </row>
    <row r="50" spans="12:14" ht="13.5" customHeight="1" x14ac:dyDescent="0.15">
      <c r="L50" s="19">
        <v>41</v>
      </c>
      <c r="M50" s="18" t="s">
        <v>108</v>
      </c>
      <c r="N50" s="20" t="s">
        <v>109</v>
      </c>
    </row>
    <row r="51" spans="12:14" ht="13.5" customHeight="1" x14ac:dyDescent="0.15">
      <c r="L51" s="19">
        <v>42</v>
      </c>
      <c r="M51" s="18" t="s">
        <v>110</v>
      </c>
      <c r="N51" s="20" t="s">
        <v>111</v>
      </c>
    </row>
    <row r="52" spans="12:14" ht="13.5" customHeight="1" x14ac:dyDescent="0.15">
      <c r="L52" s="19">
        <v>43</v>
      </c>
      <c r="M52" s="18" t="s">
        <v>112</v>
      </c>
      <c r="N52" s="20" t="s">
        <v>113</v>
      </c>
    </row>
    <row r="53" spans="12:14" ht="13.5" customHeight="1" x14ac:dyDescent="0.15">
      <c r="L53" s="19">
        <v>44</v>
      </c>
      <c r="M53" s="18" t="s">
        <v>114</v>
      </c>
      <c r="N53" s="20" t="s">
        <v>115</v>
      </c>
    </row>
    <row r="54" spans="12:14" ht="13.5" customHeight="1" x14ac:dyDescent="0.15">
      <c r="L54" s="19">
        <v>45</v>
      </c>
      <c r="M54" s="18" t="s">
        <v>116</v>
      </c>
      <c r="N54" s="20" t="s">
        <v>117</v>
      </c>
    </row>
    <row r="55" spans="12:14" ht="13.5" customHeight="1" x14ac:dyDescent="0.15">
      <c r="L55" s="19">
        <v>46</v>
      </c>
      <c r="M55" s="18" t="s">
        <v>118</v>
      </c>
      <c r="N55" s="20" t="s">
        <v>119</v>
      </c>
    </row>
    <row r="56" spans="12:14" ht="13.5" customHeight="1" x14ac:dyDescent="0.15">
      <c r="L56" s="19">
        <v>47</v>
      </c>
      <c r="M56" s="18" t="s">
        <v>120</v>
      </c>
      <c r="N56" s="20" t="s">
        <v>121</v>
      </c>
    </row>
    <row r="57" spans="12:14" ht="13.5" customHeight="1" x14ac:dyDescent="0.15">
      <c r="L57" s="19">
        <v>48</v>
      </c>
      <c r="M57" s="18" t="s">
        <v>122</v>
      </c>
      <c r="N57" s="20" t="s">
        <v>123</v>
      </c>
    </row>
    <row r="58" spans="12:14" ht="13.5" customHeight="1" x14ac:dyDescent="0.15">
      <c r="L58" s="19">
        <v>49</v>
      </c>
      <c r="M58" s="18" t="s">
        <v>124</v>
      </c>
      <c r="N58" s="20" t="s">
        <v>24</v>
      </c>
    </row>
    <row r="62" spans="12:14" ht="13.5" customHeight="1" x14ac:dyDescent="0.15">
      <c r="L62" s="30"/>
      <c r="M62" s="31"/>
      <c r="N62" s="32"/>
    </row>
  </sheetData>
  <mergeCells count="8">
    <mergeCell ref="A10:A14"/>
    <mergeCell ref="A15:A19"/>
    <mergeCell ref="C1:F1"/>
    <mergeCell ref="A4:B4"/>
    <mergeCell ref="C4:D4"/>
    <mergeCell ref="A5:B5"/>
    <mergeCell ref="A6:B6"/>
    <mergeCell ref="E6:F6"/>
  </mergeCells>
  <phoneticPr fontId="2"/>
  <dataValidations count="2">
    <dataValidation type="list" allowBlank="1" showInputMessage="1" showErrorMessage="1" sqref="E10:E22" xr:uid="{00000000-0002-0000-0200-000000000000}">
      <formula1>$M$5:$M$7</formula1>
    </dataValidation>
    <dataValidation type="list" allowBlank="1" showInputMessage="1" showErrorMessage="1" sqref="C5" xr:uid="{00000000-0002-0000-0200-000001000000}">
      <formula1>$L$5:$L$7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S19"/>
  <sheetViews>
    <sheetView view="pageBreakPreview" topLeftCell="A5" zoomScale="90" zoomScaleNormal="100" zoomScaleSheetLayoutView="90" workbookViewId="0">
      <selection activeCell="Q15" sqref="Q15:R16"/>
    </sheetView>
  </sheetViews>
  <sheetFormatPr defaultRowHeight="13.5" x14ac:dyDescent="0.15"/>
  <cols>
    <col min="1" max="1" width="1.5" customWidth="1"/>
    <col min="2" max="7" width="7.625" customWidth="1"/>
    <col min="8" max="9" width="6.625" customWidth="1"/>
    <col min="10" max="16" width="7.625" customWidth="1"/>
    <col min="17" max="18" width="6.625" customWidth="1"/>
    <col min="19" max="19" width="7.625" customWidth="1"/>
    <col min="20" max="20" width="5.625" customWidth="1"/>
  </cols>
  <sheetData>
    <row r="1" spans="2:19" ht="19.5" customHeight="1" x14ac:dyDescent="0.15">
      <c r="B1" s="88"/>
      <c r="C1" s="126" t="s">
        <v>146</v>
      </c>
      <c r="D1" s="126"/>
      <c r="E1" s="126"/>
      <c r="F1" s="126"/>
      <c r="G1" s="126"/>
      <c r="H1" s="126"/>
      <c r="I1" s="126"/>
      <c r="J1" s="89"/>
      <c r="K1" s="88"/>
      <c r="L1" s="126" t="s">
        <v>146</v>
      </c>
      <c r="M1" s="126"/>
      <c r="N1" s="126"/>
      <c r="O1" s="126"/>
      <c r="P1" s="126"/>
      <c r="Q1" s="126"/>
      <c r="R1" s="126"/>
      <c r="S1" s="90"/>
    </row>
    <row r="2" spans="2:19" ht="14.25" thickBot="1" x14ac:dyDescent="0.2">
      <c r="B2" s="88"/>
      <c r="J2" s="90"/>
      <c r="K2" s="88"/>
      <c r="S2" s="90"/>
    </row>
    <row r="3" spans="2:19" ht="37.5" customHeight="1" thickBot="1" x14ac:dyDescent="0.2">
      <c r="B3" s="88"/>
      <c r="C3" s="129"/>
      <c r="D3" s="130"/>
      <c r="E3" s="130"/>
      <c r="F3" s="130"/>
      <c r="G3" s="131"/>
      <c r="H3" s="127" t="s">
        <v>145</v>
      </c>
      <c r="I3" s="128"/>
      <c r="J3" s="90"/>
      <c r="K3" s="88"/>
      <c r="L3" s="129"/>
      <c r="M3" s="130"/>
      <c r="N3" s="130"/>
      <c r="O3" s="130"/>
      <c r="P3" s="131"/>
      <c r="Q3" s="127" t="s">
        <v>145</v>
      </c>
      <c r="R3" s="128"/>
      <c r="S3" s="90"/>
    </row>
    <row r="4" spans="2:19" ht="37.5" customHeight="1" thickTop="1" thickBot="1" x14ac:dyDescent="0.2">
      <c r="B4" s="88"/>
      <c r="C4" s="71"/>
      <c r="D4" s="72"/>
      <c r="E4" s="72"/>
      <c r="F4" s="72"/>
      <c r="G4" s="79"/>
      <c r="H4" s="127" t="s">
        <v>13</v>
      </c>
      <c r="I4" s="128"/>
      <c r="J4" s="91"/>
      <c r="K4" s="88"/>
      <c r="L4" s="71"/>
      <c r="M4" s="72"/>
      <c r="N4" s="72"/>
      <c r="O4" s="72"/>
      <c r="P4" s="79"/>
      <c r="Q4" s="127" t="s">
        <v>13</v>
      </c>
      <c r="R4" s="128"/>
      <c r="S4" s="90"/>
    </row>
    <row r="5" spans="2:19" ht="37.5" customHeight="1" thickTop="1" x14ac:dyDescent="0.15">
      <c r="B5" s="88"/>
      <c r="C5" s="85"/>
      <c r="D5" s="86"/>
      <c r="E5" s="86"/>
      <c r="F5" s="86"/>
      <c r="G5" s="87"/>
      <c r="H5" s="94" t="s">
        <v>14</v>
      </c>
      <c r="I5" s="112" t="s">
        <v>148</v>
      </c>
      <c r="J5" s="92"/>
      <c r="K5" s="88"/>
      <c r="L5" s="85"/>
      <c r="M5" s="86"/>
      <c r="N5" s="86"/>
      <c r="O5" s="86"/>
      <c r="P5" s="87"/>
      <c r="Q5" s="94" t="s">
        <v>14</v>
      </c>
      <c r="R5" s="112" t="s">
        <v>148</v>
      </c>
      <c r="S5" s="90"/>
    </row>
    <row r="6" spans="2:19" ht="26.25" customHeight="1" x14ac:dyDescent="0.15">
      <c r="B6" s="88"/>
      <c r="C6" s="69"/>
      <c r="D6" s="70"/>
      <c r="E6" s="70"/>
      <c r="F6" s="70"/>
      <c r="G6" s="80"/>
      <c r="H6" s="95">
        <v>4</v>
      </c>
      <c r="I6" s="113"/>
      <c r="J6" s="92"/>
      <c r="K6" s="88"/>
      <c r="L6" s="69"/>
      <c r="M6" s="70"/>
      <c r="N6" s="70"/>
      <c r="O6" s="70"/>
      <c r="P6" s="80"/>
      <c r="Q6" s="95">
        <v>4</v>
      </c>
      <c r="R6" s="113"/>
      <c r="S6" s="90"/>
    </row>
    <row r="7" spans="2:19" ht="26.25" customHeight="1" x14ac:dyDescent="0.15">
      <c r="B7" s="88"/>
      <c r="C7" s="41"/>
      <c r="D7" s="42"/>
      <c r="E7" s="42"/>
      <c r="F7" s="42"/>
      <c r="G7" s="81"/>
      <c r="H7" s="96">
        <v>3</v>
      </c>
      <c r="I7" s="113"/>
      <c r="J7" s="92"/>
      <c r="K7" s="88"/>
      <c r="L7" s="41"/>
      <c r="M7" s="42"/>
      <c r="N7" s="42"/>
      <c r="O7" s="42"/>
      <c r="P7" s="81"/>
      <c r="Q7" s="96">
        <v>3</v>
      </c>
      <c r="R7" s="113"/>
      <c r="S7" s="90"/>
    </row>
    <row r="8" spans="2:19" ht="26.25" customHeight="1" x14ac:dyDescent="0.15">
      <c r="B8" s="88"/>
      <c r="C8" s="41"/>
      <c r="D8" s="42"/>
      <c r="E8" s="42"/>
      <c r="F8" s="42"/>
      <c r="G8" s="81"/>
      <c r="H8" s="96">
        <v>2</v>
      </c>
      <c r="I8" s="113"/>
      <c r="J8" s="92"/>
      <c r="K8" s="88"/>
      <c r="L8" s="41"/>
      <c r="M8" s="42"/>
      <c r="N8" s="42"/>
      <c r="O8" s="42"/>
      <c r="P8" s="81"/>
      <c r="Q8" s="96">
        <v>2</v>
      </c>
      <c r="R8" s="113"/>
      <c r="S8" s="90"/>
    </row>
    <row r="9" spans="2:19" ht="26.25" customHeight="1" thickBot="1" x14ac:dyDescent="0.2">
      <c r="B9" s="88"/>
      <c r="C9" s="73"/>
      <c r="D9" s="74"/>
      <c r="E9" s="74"/>
      <c r="F9" s="74"/>
      <c r="G9" s="82"/>
      <c r="H9" s="97">
        <v>1</v>
      </c>
      <c r="I9" s="114"/>
      <c r="J9" s="92"/>
      <c r="K9" s="88"/>
      <c r="L9" s="73"/>
      <c r="M9" s="74"/>
      <c r="N9" s="74"/>
      <c r="O9" s="74"/>
      <c r="P9" s="82"/>
      <c r="Q9" s="97">
        <v>1</v>
      </c>
      <c r="R9" s="114"/>
      <c r="S9" s="90"/>
    </row>
    <row r="10" spans="2:19" ht="37.5" customHeight="1" thickTop="1" x14ac:dyDescent="0.15">
      <c r="B10" s="88"/>
      <c r="C10" s="85"/>
      <c r="D10" s="86"/>
      <c r="E10" s="86"/>
      <c r="F10" s="86"/>
      <c r="G10" s="87"/>
      <c r="H10" s="94" t="s">
        <v>14</v>
      </c>
      <c r="I10" s="112" t="s">
        <v>147</v>
      </c>
      <c r="J10" s="92"/>
      <c r="K10" s="88"/>
      <c r="L10" s="85"/>
      <c r="M10" s="86"/>
      <c r="N10" s="86"/>
      <c r="O10" s="86"/>
      <c r="P10" s="87"/>
      <c r="Q10" s="94" t="s">
        <v>14</v>
      </c>
      <c r="R10" s="112" t="s">
        <v>147</v>
      </c>
      <c r="S10" s="90"/>
    </row>
    <row r="11" spans="2:19" ht="26.25" customHeight="1" x14ac:dyDescent="0.15">
      <c r="B11" s="88"/>
      <c r="C11" s="69"/>
      <c r="D11" s="70"/>
      <c r="E11" s="70"/>
      <c r="F11" s="70"/>
      <c r="G11" s="80"/>
      <c r="H11" s="95">
        <v>4</v>
      </c>
      <c r="I11" s="113"/>
      <c r="J11" s="92"/>
      <c r="K11" s="88"/>
      <c r="L11" s="69"/>
      <c r="M11" s="70"/>
      <c r="N11" s="70"/>
      <c r="O11" s="70"/>
      <c r="P11" s="80"/>
      <c r="Q11" s="95">
        <v>4</v>
      </c>
      <c r="R11" s="113"/>
      <c r="S11" s="90"/>
    </row>
    <row r="12" spans="2:19" ht="26.25" customHeight="1" x14ac:dyDescent="0.15">
      <c r="B12" s="88"/>
      <c r="C12" s="41"/>
      <c r="D12" s="42"/>
      <c r="E12" s="42"/>
      <c r="F12" s="42"/>
      <c r="G12" s="81"/>
      <c r="H12" s="96">
        <v>3</v>
      </c>
      <c r="I12" s="113"/>
      <c r="J12" s="92"/>
      <c r="K12" s="88"/>
      <c r="L12" s="41"/>
      <c r="M12" s="42"/>
      <c r="N12" s="42"/>
      <c r="O12" s="42"/>
      <c r="P12" s="81"/>
      <c r="Q12" s="96">
        <v>3</v>
      </c>
      <c r="R12" s="113"/>
      <c r="S12" s="90"/>
    </row>
    <row r="13" spans="2:19" ht="26.25" customHeight="1" x14ac:dyDescent="0.15">
      <c r="B13" s="88"/>
      <c r="C13" s="41"/>
      <c r="D13" s="42"/>
      <c r="E13" s="42"/>
      <c r="F13" s="42"/>
      <c r="G13" s="81"/>
      <c r="H13" s="96">
        <v>2</v>
      </c>
      <c r="I13" s="113"/>
      <c r="J13" s="92"/>
      <c r="K13" s="88"/>
      <c r="L13" s="41"/>
      <c r="M13" s="42"/>
      <c r="N13" s="42"/>
      <c r="O13" s="42"/>
      <c r="P13" s="81"/>
      <c r="Q13" s="96">
        <v>2</v>
      </c>
      <c r="R13" s="113"/>
      <c r="S13" s="90"/>
    </row>
    <row r="14" spans="2:19" ht="26.25" customHeight="1" thickBot="1" x14ac:dyDescent="0.2">
      <c r="B14" s="88"/>
      <c r="C14" s="75"/>
      <c r="D14" s="76"/>
      <c r="E14" s="76"/>
      <c r="F14" s="76"/>
      <c r="G14" s="83"/>
      <c r="H14" s="98">
        <v>1</v>
      </c>
      <c r="I14" s="115"/>
      <c r="J14" s="92"/>
      <c r="K14" s="88"/>
      <c r="L14" s="75"/>
      <c r="M14" s="76"/>
      <c r="N14" s="76"/>
      <c r="O14" s="76"/>
      <c r="P14" s="83"/>
      <c r="Q14" s="98">
        <v>1</v>
      </c>
      <c r="R14" s="115"/>
      <c r="S14" s="90"/>
    </row>
    <row r="15" spans="2:19" ht="13.15" customHeight="1" thickTop="1" x14ac:dyDescent="0.15">
      <c r="B15" s="88"/>
      <c r="C15" s="99">
        <v>5</v>
      </c>
      <c r="D15" s="100">
        <v>4</v>
      </c>
      <c r="E15" s="100">
        <v>3</v>
      </c>
      <c r="F15" s="100">
        <v>2</v>
      </c>
      <c r="G15" s="101">
        <v>1</v>
      </c>
      <c r="H15" s="132" t="s">
        <v>15</v>
      </c>
      <c r="I15" s="133"/>
      <c r="J15" s="92"/>
      <c r="K15" s="88"/>
      <c r="L15" s="99">
        <v>5</v>
      </c>
      <c r="M15" s="100">
        <v>4</v>
      </c>
      <c r="N15" s="100">
        <v>3</v>
      </c>
      <c r="O15" s="100">
        <v>2</v>
      </c>
      <c r="P15" s="101">
        <v>1</v>
      </c>
      <c r="Q15" s="132" t="s">
        <v>15</v>
      </c>
      <c r="R15" s="133"/>
      <c r="S15" s="90"/>
    </row>
    <row r="16" spans="2:19" ht="124.5" customHeight="1" x14ac:dyDescent="0.15">
      <c r="B16" s="93"/>
      <c r="C16" s="77" t="str">
        <f>IF('県総体参加申込書（女子）'!$C$19="","",'県総体参加申込書（女子）'!$C$19)</f>
        <v/>
      </c>
      <c r="D16" s="78" t="str">
        <f>IF('県総体参加申込書（女子）'!$C$18="","",'県総体参加申込書（女子）'!$C$18)</f>
        <v/>
      </c>
      <c r="E16" s="78" t="str">
        <f>IF('県総体参加申込書（女子）'!$C$17="","",'県総体参加申込書（女子）'!$C$17)</f>
        <v/>
      </c>
      <c r="F16" s="78" t="str">
        <f>IF('県総体参加申込書（女子）'!$C$16="","",'県総体参加申込書（女子）'!$C$16)</f>
        <v/>
      </c>
      <c r="G16" s="84" t="str">
        <f>IF('県総体参加申込書（女子）'!$C$15="","",'県総体参加申込書（女子）'!$C$15)</f>
        <v/>
      </c>
      <c r="H16" s="134"/>
      <c r="I16" s="135"/>
      <c r="J16" s="92"/>
      <c r="K16" s="93"/>
      <c r="L16" s="77" t="str">
        <f>IF('県総体参加申込書（女子）'!$C$14="","",'県総体参加申込書（女子）'!$C$14)</f>
        <v/>
      </c>
      <c r="M16" s="78" t="str">
        <f>IF('県総体参加申込書（女子）'!$C$13="","",'県総体参加申込書（女子）'!$C$13)</f>
        <v/>
      </c>
      <c r="N16" s="78" t="str">
        <f>IF('県総体参加申込書（女子）'!$C$12="","",'県総体参加申込書（女子）'!$C$12)</f>
        <v/>
      </c>
      <c r="O16" s="78" t="str">
        <f>IF('県総体参加申込書（女子）'!$C$11="","",'県総体参加申込書（女子）'!$C$11)</f>
        <v/>
      </c>
      <c r="P16" s="84" t="str">
        <f>IF('県総体参加申込書（女子）'!$C$10="","",'県総体参加申込書（女子）'!$C$10)</f>
        <v/>
      </c>
      <c r="Q16" s="134"/>
      <c r="R16" s="135"/>
      <c r="S16" s="90"/>
    </row>
    <row r="17" spans="2:19" ht="25.5" customHeight="1" x14ac:dyDescent="0.15">
      <c r="B17" s="88"/>
      <c r="C17" s="120" t="e">
        <f>プログラム作成用!L10&amp;"　"&amp;プログラム作成用!O10</f>
        <v>#N/A</v>
      </c>
      <c r="D17" s="121"/>
      <c r="E17" s="121"/>
      <c r="F17" s="121"/>
      <c r="G17" s="122"/>
      <c r="H17" s="116" t="s">
        <v>16</v>
      </c>
      <c r="I17" s="117"/>
      <c r="J17" s="91"/>
      <c r="K17" s="88"/>
      <c r="L17" s="120" t="e">
        <f>プログラム作成用!L5&amp;"　"&amp;プログラム作成用!O5</f>
        <v>#N/A</v>
      </c>
      <c r="M17" s="121"/>
      <c r="N17" s="121"/>
      <c r="O17" s="121"/>
      <c r="P17" s="122"/>
      <c r="Q17" s="116" t="s">
        <v>16</v>
      </c>
      <c r="R17" s="117"/>
      <c r="S17" s="90"/>
    </row>
    <row r="18" spans="2:19" ht="25.5" customHeight="1" thickBot="1" x14ac:dyDescent="0.2">
      <c r="B18" s="88"/>
      <c r="C18" s="123"/>
      <c r="D18" s="124"/>
      <c r="E18" s="124"/>
      <c r="F18" s="124"/>
      <c r="G18" s="125"/>
      <c r="H18" s="118" t="s">
        <v>17</v>
      </c>
      <c r="I18" s="119"/>
      <c r="J18" s="91"/>
      <c r="K18" s="88"/>
      <c r="L18" s="123"/>
      <c r="M18" s="124"/>
      <c r="N18" s="124"/>
      <c r="O18" s="124"/>
      <c r="P18" s="125"/>
      <c r="Q18" s="118" t="s">
        <v>17</v>
      </c>
      <c r="R18" s="119"/>
      <c r="S18" s="90"/>
    </row>
    <row r="19" spans="2:19" ht="6" customHeight="1" x14ac:dyDescent="0.15">
      <c r="B19" s="88"/>
      <c r="J19" s="90"/>
      <c r="K19" s="88"/>
      <c r="S19" s="90"/>
    </row>
  </sheetData>
  <mergeCells count="22">
    <mergeCell ref="C18:G18"/>
    <mergeCell ref="H18:I18"/>
    <mergeCell ref="L18:P18"/>
    <mergeCell ref="Q18:R18"/>
    <mergeCell ref="H15:I16"/>
    <mergeCell ref="Q15:R16"/>
    <mergeCell ref="C17:G17"/>
    <mergeCell ref="H17:I17"/>
    <mergeCell ref="L17:P17"/>
    <mergeCell ref="Q17:R17"/>
    <mergeCell ref="H4:I4"/>
    <mergeCell ref="Q4:R4"/>
    <mergeCell ref="I5:I9"/>
    <mergeCell ref="R5:R9"/>
    <mergeCell ref="I10:I14"/>
    <mergeCell ref="R10:R14"/>
    <mergeCell ref="C1:I1"/>
    <mergeCell ref="L1:R1"/>
    <mergeCell ref="C3:G3"/>
    <mergeCell ref="H3:I3"/>
    <mergeCell ref="L3:P3"/>
    <mergeCell ref="Q3:R3"/>
  </mergeCells>
  <phoneticPr fontId="2"/>
  <printOptions horizontalCentered="1"/>
  <pageMargins left="0.39370078740157483" right="0.39370078740157483" top="0.39370078740157483" bottom="0.39370078740157483" header="0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S16"/>
  <sheetViews>
    <sheetView workbookViewId="0">
      <selection activeCell="O5" sqref="O5"/>
    </sheetView>
  </sheetViews>
  <sheetFormatPr defaultColWidth="9.125" defaultRowHeight="13.5" x14ac:dyDescent="0.15"/>
  <cols>
    <col min="1" max="1" width="9.125" style="34"/>
    <col min="2" max="2" width="7.125" style="34" bestFit="1" customWidth="1"/>
    <col min="3" max="3" width="11.125" style="34" bestFit="1" customWidth="1"/>
    <col min="4" max="4" width="5.125" style="34" bestFit="1" customWidth="1"/>
    <col min="5" max="5" width="4.125" style="34" bestFit="1" customWidth="1"/>
    <col min="6" max="6" width="3.125" style="34" bestFit="1" customWidth="1"/>
    <col min="7" max="7" width="9.125" style="34"/>
    <col min="8" max="9" width="7.125" style="34" bestFit="1" customWidth="1"/>
    <col min="10" max="11" width="9.125" style="34"/>
    <col min="12" max="12" width="7.125" style="34" bestFit="1" customWidth="1"/>
    <col min="13" max="13" width="11.125" style="34" bestFit="1" customWidth="1"/>
    <col min="14" max="14" width="5.125" style="34" bestFit="1" customWidth="1"/>
    <col min="15" max="15" width="4.125" style="34" bestFit="1" customWidth="1"/>
    <col min="16" max="16" width="3.125" style="34" bestFit="1" customWidth="1"/>
    <col min="17" max="17" width="9.125" style="34"/>
    <col min="18" max="19" width="7.125" style="34" bestFit="1" customWidth="1"/>
    <col min="20" max="16384" width="9.125" style="34"/>
  </cols>
  <sheetData>
    <row r="4" spans="1:19" x14ac:dyDescent="0.15">
      <c r="A4" s="33" t="s">
        <v>128</v>
      </c>
      <c r="B4" s="33" t="s">
        <v>129</v>
      </c>
      <c r="C4" s="33" t="s">
        <v>130</v>
      </c>
      <c r="D4" s="33" t="s">
        <v>131</v>
      </c>
      <c r="E4" s="33" t="s">
        <v>132</v>
      </c>
      <c r="F4" s="33" t="s">
        <v>133</v>
      </c>
      <c r="G4" s="33" t="s">
        <v>134</v>
      </c>
      <c r="H4" s="33" t="s">
        <v>135</v>
      </c>
      <c r="I4" s="33" t="s">
        <v>136</v>
      </c>
      <c r="J4" s="33"/>
      <c r="K4" s="33" t="s">
        <v>128</v>
      </c>
      <c r="L4" s="33" t="s">
        <v>129</v>
      </c>
      <c r="M4" s="33" t="s">
        <v>130</v>
      </c>
      <c r="N4" s="33" t="s">
        <v>131</v>
      </c>
      <c r="O4" s="33" t="s">
        <v>132</v>
      </c>
      <c r="P4" s="33" t="s">
        <v>133</v>
      </c>
      <c r="Q4" s="33" t="s">
        <v>134</v>
      </c>
      <c r="R4" s="33" t="s">
        <v>135</v>
      </c>
      <c r="S4" s="33" t="s">
        <v>136</v>
      </c>
    </row>
    <row r="5" spans="1:19" ht="18" customHeight="1" x14ac:dyDescent="0.15">
      <c r="A5" s="34">
        <f>'県総体参加申込書（男子）'!$F$5</f>
        <v>0</v>
      </c>
      <c r="B5" s="34" t="e">
        <f>VLOOKUP(A5,'県総体参加申込書（男子）'!$L$9:$N$58,3)</f>
        <v>#N/A</v>
      </c>
      <c r="C5" s="34" t="str">
        <f>IF('県総体参加申込書（男子）'!C10="","",'県総体参加申込書（男子）'!C10)</f>
        <v/>
      </c>
      <c r="E5" s="34" t="s">
        <v>8</v>
      </c>
      <c r="F5" s="34">
        <v>1</v>
      </c>
      <c r="G5"/>
      <c r="H5" s="34" t="str">
        <f>IF(COUNTBLANK(C5:C9)&lt;&gt;0,"個人","団体")</f>
        <v>個人</v>
      </c>
      <c r="I5" s="34" t="s">
        <v>21</v>
      </c>
      <c r="K5" s="34">
        <f>'県総体参加申込書（女子）'!F5</f>
        <v>0</v>
      </c>
      <c r="L5" s="34" t="e">
        <f>VLOOKUP(A5,'県総体参加申込書（女子）'!$L$9:$N$58,3)</f>
        <v>#N/A</v>
      </c>
      <c r="M5" s="34" t="str">
        <f>IF('県総体参加申込書（女子）'!C10="","",'県総体参加申込書（女子）'!C10)</f>
        <v/>
      </c>
      <c r="O5" s="34" t="s">
        <v>8</v>
      </c>
      <c r="P5" s="34">
        <v>1</v>
      </c>
      <c r="Q5"/>
      <c r="R5" s="34" t="str">
        <f>IF(COUNTBLANK(M5:M9)&lt;&gt;0,"個人","団体")</f>
        <v>個人</v>
      </c>
      <c r="S5" s="34" t="s">
        <v>22</v>
      </c>
    </row>
    <row r="6" spans="1:19" ht="18" customHeight="1" x14ac:dyDescent="0.15">
      <c r="A6" s="34">
        <f>'県総体参加申込書（男子）'!$F$5</f>
        <v>0</v>
      </c>
      <c r="B6" s="34" t="e">
        <f>VLOOKUP(A6,'県総体参加申込書（男子）'!$L$9:$N$58,3)</f>
        <v>#N/A</v>
      </c>
      <c r="C6" s="34" t="str">
        <f>IF('県総体参加申込書（男子）'!C11="","",'県総体参加申込書（男子）'!C11)</f>
        <v/>
      </c>
      <c r="E6" s="34" t="s">
        <v>8</v>
      </c>
      <c r="F6" s="34">
        <v>2</v>
      </c>
      <c r="G6"/>
      <c r="H6" s="34" t="str">
        <f>H5</f>
        <v>個人</v>
      </c>
      <c r="I6" s="34" t="s">
        <v>21</v>
      </c>
      <c r="K6" s="34">
        <f>K5</f>
        <v>0</v>
      </c>
      <c r="L6" s="34" t="e">
        <f>L5</f>
        <v>#N/A</v>
      </c>
      <c r="M6" s="34" t="str">
        <f>IF('県総体参加申込書（女子）'!C11="","",'県総体参加申込書（女子）'!C11)</f>
        <v/>
      </c>
      <c r="O6" s="34" t="s">
        <v>8</v>
      </c>
      <c r="P6" s="34">
        <v>2</v>
      </c>
      <c r="Q6"/>
      <c r="R6" s="34" t="str">
        <f>R5</f>
        <v>個人</v>
      </c>
      <c r="S6" s="34" t="s">
        <v>22</v>
      </c>
    </row>
    <row r="7" spans="1:19" ht="18" customHeight="1" x14ac:dyDescent="0.15">
      <c r="A7" s="34">
        <f>'県総体参加申込書（男子）'!$F$5</f>
        <v>0</v>
      </c>
      <c r="B7" s="34" t="e">
        <f>VLOOKUP(A7,'県総体参加申込書（男子）'!$L$9:$N$58,3)</f>
        <v>#N/A</v>
      </c>
      <c r="C7" s="34" t="str">
        <f>IF('県総体参加申込書（男子）'!C12="","",'県総体参加申込書（男子）'!C12)</f>
        <v/>
      </c>
      <c r="E7" s="34" t="s">
        <v>8</v>
      </c>
      <c r="F7" s="34">
        <v>3</v>
      </c>
      <c r="G7"/>
      <c r="H7" s="34" t="str">
        <f t="shared" ref="H7:H9" si="0">H6</f>
        <v>個人</v>
      </c>
      <c r="I7" s="34" t="s">
        <v>21</v>
      </c>
      <c r="K7" s="34">
        <f t="shared" ref="K7:K14" si="1">K6</f>
        <v>0</v>
      </c>
      <c r="L7" s="34" t="e">
        <f t="shared" ref="L7:L14" si="2">L6</f>
        <v>#N/A</v>
      </c>
      <c r="M7" s="34" t="str">
        <f>IF('県総体参加申込書（女子）'!C12="","",'県総体参加申込書（女子）'!C12)</f>
        <v/>
      </c>
      <c r="O7" s="34" t="s">
        <v>8</v>
      </c>
      <c r="P7" s="34">
        <v>3</v>
      </c>
      <c r="Q7"/>
      <c r="R7" s="34" t="str">
        <f t="shared" ref="R7:R9" si="3">R6</f>
        <v>個人</v>
      </c>
      <c r="S7" s="34" t="s">
        <v>22</v>
      </c>
    </row>
    <row r="8" spans="1:19" ht="18" customHeight="1" x14ac:dyDescent="0.15">
      <c r="A8" s="34">
        <f>'県総体参加申込書（男子）'!$F$5</f>
        <v>0</v>
      </c>
      <c r="B8" s="34" t="e">
        <f>VLOOKUP(A8,'県総体参加申込書（男子）'!$L$9:$N$58,3)</f>
        <v>#N/A</v>
      </c>
      <c r="C8" s="34" t="str">
        <f>IF('県総体参加申込書（男子）'!C13="","",'県総体参加申込書（男子）'!C13)</f>
        <v/>
      </c>
      <c r="E8" s="34" t="s">
        <v>8</v>
      </c>
      <c r="F8" s="34">
        <v>4</v>
      </c>
      <c r="G8"/>
      <c r="H8" s="34" t="str">
        <f t="shared" si="0"/>
        <v>個人</v>
      </c>
      <c r="I8" s="34" t="s">
        <v>21</v>
      </c>
      <c r="K8" s="34">
        <f t="shared" si="1"/>
        <v>0</v>
      </c>
      <c r="L8" s="34" t="e">
        <f t="shared" si="2"/>
        <v>#N/A</v>
      </c>
      <c r="M8" s="34" t="str">
        <f>IF('県総体参加申込書（女子）'!C13="","",'県総体参加申込書（女子）'!C13)</f>
        <v/>
      </c>
      <c r="O8" s="34" t="s">
        <v>8</v>
      </c>
      <c r="P8" s="34">
        <v>4</v>
      </c>
      <c r="Q8"/>
      <c r="R8" s="34" t="str">
        <f t="shared" si="3"/>
        <v>個人</v>
      </c>
      <c r="S8" s="34" t="s">
        <v>22</v>
      </c>
    </row>
    <row r="9" spans="1:19" ht="18" customHeight="1" x14ac:dyDescent="0.15">
      <c r="A9" s="34">
        <f>'県総体参加申込書（男子）'!$F$5</f>
        <v>0</v>
      </c>
      <c r="B9" s="34" t="e">
        <f>VLOOKUP(A9,'県総体参加申込書（男子）'!$L$9:$N$58,3)</f>
        <v>#N/A</v>
      </c>
      <c r="C9" s="34" t="str">
        <f>IF('県総体参加申込書（男子）'!C14="","",'県総体参加申込書（男子）'!C14)</f>
        <v/>
      </c>
      <c r="E9" s="34" t="s">
        <v>8</v>
      </c>
      <c r="F9" s="34">
        <v>5</v>
      </c>
      <c r="G9"/>
      <c r="H9" s="34" t="str">
        <f t="shared" si="0"/>
        <v>個人</v>
      </c>
      <c r="I9" s="34" t="s">
        <v>21</v>
      </c>
      <c r="K9" s="34">
        <f t="shared" si="1"/>
        <v>0</v>
      </c>
      <c r="L9" s="34" t="e">
        <f t="shared" si="2"/>
        <v>#N/A</v>
      </c>
      <c r="M9" s="34" t="str">
        <f>IF('県総体参加申込書（女子）'!C14="","",'県総体参加申込書（女子）'!C14)</f>
        <v/>
      </c>
      <c r="O9" s="34" t="s">
        <v>8</v>
      </c>
      <c r="P9" s="34">
        <v>5</v>
      </c>
      <c r="Q9"/>
      <c r="R9" s="34" t="str">
        <f t="shared" si="3"/>
        <v>個人</v>
      </c>
      <c r="S9" s="34" t="s">
        <v>22</v>
      </c>
    </row>
    <row r="10" spans="1:19" ht="18" customHeight="1" x14ac:dyDescent="0.15">
      <c r="A10" s="34">
        <f>'県総体参加申込書（男子）'!$F$5</f>
        <v>0</v>
      </c>
      <c r="B10" s="34" t="e">
        <f>VLOOKUP(A10,'県総体参加申込書（男子）'!$L$9:$N$58,3)</f>
        <v>#N/A</v>
      </c>
      <c r="C10" s="34" t="str">
        <f>IF('県総体参加申込書（男子）'!C15="","",'県総体参加申込書（男子）'!C15)</f>
        <v/>
      </c>
      <c r="E10" s="34" t="s">
        <v>9</v>
      </c>
      <c r="F10" s="34">
        <v>1</v>
      </c>
      <c r="G10"/>
      <c r="H10" s="34" t="str">
        <f>IF(COUNTBLANK(C10:C14)&lt;&gt;0,"個人","団体")</f>
        <v>個人</v>
      </c>
      <c r="I10" s="34" t="s">
        <v>21</v>
      </c>
      <c r="K10" s="34">
        <f t="shared" si="1"/>
        <v>0</v>
      </c>
      <c r="L10" s="34" t="e">
        <f t="shared" si="2"/>
        <v>#N/A</v>
      </c>
      <c r="M10" s="34" t="str">
        <f>IF('県総体参加申込書（女子）'!C15="","",'県総体参加申込書（女子）'!C15)</f>
        <v/>
      </c>
      <c r="O10" s="34" t="s">
        <v>9</v>
      </c>
      <c r="P10" s="34">
        <v>1</v>
      </c>
      <c r="Q10"/>
      <c r="R10" s="34" t="str">
        <f>IF(COUNTBLANK(M10:M14)&lt;&gt;0,"個人","団体")</f>
        <v>個人</v>
      </c>
      <c r="S10" s="34" t="s">
        <v>22</v>
      </c>
    </row>
    <row r="11" spans="1:19" ht="18" customHeight="1" x14ac:dyDescent="0.15">
      <c r="A11" s="34">
        <f>'県総体参加申込書（男子）'!$F$5</f>
        <v>0</v>
      </c>
      <c r="B11" s="34" t="e">
        <f>VLOOKUP(A11,'県総体参加申込書（男子）'!$L$9:$N$58,3)</f>
        <v>#N/A</v>
      </c>
      <c r="C11" s="34" t="str">
        <f>IF('県総体参加申込書（男子）'!C16="","",'県総体参加申込書（男子）'!C16)</f>
        <v/>
      </c>
      <c r="E11" s="34" t="s">
        <v>9</v>
      </c>
      <c r="F11" s="34">
        <v>2</v>
      </c>
      <c r="G11"/>
      <c r="H11" s="34" t="str">
        <f>H10</f>
        <v>個人</v>
      </c>
      <c r="I11" s="34" t="s">
        <v>21</v>
      </c>
      <c r="K11" s="34">
        <f t="shared" si="1"/>
        <v>0</v>
      </c>
      <c r="L11" s="34" t="e">
        <f t="shared" si="2"/>
        <v>#N/A</v>
      </c>
      <c r="M11" s="34" t="str">
        <f>IF('県総体参加申込書（女子）'!C16="","",'県総体参加申込書（女子）'!C16)</f>
        <v/>
      </c>
      <c r="O11" s="34" t="s">
        <v>9</v>
      </c>
      <c r="P11" s="34">
        <v>2</v>
      </c>
      <c r="Q11"/>
      <c r="R11" s="34" t="str">
        <f>R10</f>
        <v>個人</v>
      </c>
      <c r="S11" s="34" t="s">
        <v>22</v>
      </c>
    </row>
    <row r="12" spans="1:19" ht="18" customHeight="1" x14ac:dyDescent="0.15">
      <c r="A12" s="34">
        <f>'県総体参加申込書（男子）'!$F$5</f>
        <v>0</v>
      </c>
      <c r="B12" s="34" t="e">
        <f>VLOOKUP(A12,'県総体参加申込書（男子）'!$L$9:$N$58,3)</f>
        <v>#N/A</v>
      </c>
      <c r="C12" s="34" t="str">
        <f>IF('県総体参加申込書（男子）'!C17="","",'県総体参加申込書（男子）'!C17)</f>
        <v/>
      </c>
      <c r="E12" s="34" t="s">
        <v>9</v>
      </c>
      <c r="F12" s="34">
        <v>3</v>
      </c>
      <c r="G12"/>
      <c r="H12" s="34" t="str">
        <f t="shared" ref="H12:H14" si="4">H11</f>
        <v>個人</v>
      </c>
      <c r="I12" s="34" t="s">
        <v>21</v>
      </c>
      <c r="K12" s="34">
        <f t="shared" si="1"/>
        <v>0</v>
      </c>
      <c r="L12" s="34" t="e">
        <f t="shared" si="2"/>
        <v>#N/A</v>
      </c>
      <c r="M12" s="34" t="str">
        <f>IF('県総体参加申込書（女子）'!C17="","",'県総体参加申込書（女子）'!C17)</f>
        <v/>
      </c>
      <c r="O12" s="34" t="s">
        <v>9</v>
      </c>
      <c r="P12" s="34">
        <v>3</v>
      </c>
      <c r="Q12"/>
      <c r="R12" s="34" t="str">
        <f>R11</f>
        <v>個人</v>
      </c>
      <c r="S12" s="34" t="s">
        <v>22</v>
      </c>
    </row>
    <row r="13" spans="1:19" ht="18" customHeight="1" x14ac:dyDescent="0.15">
      <c r="A13" s="34">
        <f>'県総体参加申込書（男子）'!$F$5</f>
        <v>0</v>
      </c>
      <c r="B13" s="34" t="e">
        <f>VLOOKUP(A13,'県総体参加申込書（男子）'!$L$9:$N$58,3)</f>
        <v>#N/A</v>
      </c>
      <c r="C13" s="34" t="str">
        <f>IF('県総体参加申込書（男子）'!C18="","",'県総体参加申込書（男子）'!C18)</f>
        <v/>
      </c>
      <c r="E13" s="34" t="s">
        <v>9</v>
      </c>
      <c r="F13" s="34">
        <v>4</v>
      </c>
      <c r="G13"/>
      <c r="H13" s="34" t="str">
        <f t="shared" si="4"/>
        <v>個人</v>
      </c>
      <c r="I13" s="34" t="s">
        <v>21</v>
      </c>
      <c r="K13" s="34">
        <f t="shared" si="1"/>
        <v>0</v>
      </c>
      <c r="L13" s="34" t="e">
        <f t="shared" si="2"/>
        <v>#N/A</v>
      </c>
      <c r="M13" s="34" t="str">
        <f>IF('県総体参加申込書（女子）'!C18="","",'県総体参加申込書（女子）'!C18)</f>
        <v/>
      </c>
      <c r="O13" s="34" t="s">
        <v>9</v>
      </c>
      <c r="P13" s="34">
        <v>4</v>
      </c>
      <c r="Q13"/>
      <c r="R13" s="34" t="str">
        <f>R12</f>
        <v>個人</v>
      </c>
      <c r="S13" s="34" t="s">
        <v>22</v>
      </c>
    </row>
    <row r="14" spans="1:19" ht="18" customHeight="1" x14ac:dyDescent="0.15">
      <c r="A14" s="34">
        <f>'県総体参加申込書（男子）'!$F$5</f>
        <v>0</v>
      </c>
      <c r="B14" s="34" t="e">
        <f>VLOOKUP(A14,'県総体参加申込書（男子）'!$L$9:$N$58,3)</f>
        <v>#N/A</v>
      </c>
      <c r="C14" s="34" t="str">
        <f>IF('県総体参加申込書（男子）'!C19="","",'県総体参加申込書（男子）'!C19)</f>
        <v/>
      </c>
      <c r="E14" s="34" t="s">
        <v>9</v>
      </c>
      <c r="F14" s="34">
        <v>5</v>
      </c>
      <c r="G14"/>
      <c r="H14" s="34" t="str">
        <f t="shared" si="4"/>
        <v>個人</v>
      </c>
      <c r="I14" s="34" t="s">
        <v>21</v>
      </c>
      <c r="K14" s="34">
        <f t="shared" si="1"/>
        <v>0</v>
      </c>
      <c r="L14" s="34" t="e">
        <f t="shared" si="2"/>
        <v>#N/A</v>
      </c>
      <c r="M14" s="34" t="str">
        <f>IF('県総体参加申込書（女子）'!C19="","",'県総体参加申込書（女子）'!C19)</f>
        <v/>
      </c>
      <c r="O14" s="34" t="s">
        <v>9</v>
      </c>
      <c r="P14" s="34">
        <v>5</v>
      </c>
      <c r="Q14"/>
      <c r="R14" s="34" t="str">
        <f>R13</f>
        <v>個人</v>
      </c>
      <c r="S14" s="34" t="s">
        <v>22</v>
      </c>
    </row>
    <row r="15" spans="1:19" ht="18" customHeight="1" x14ac:dyDescent="0.15">
      <c r="G15"/>
      <c r="Q15"/>
    </row>
    <row r="16" spans="1:19" ht="18" customHeight="1" x14ac:dyDescent="0.15"/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県総体参加申込書（男子）</vt:lpstr>
      <vt:lpstr>個票（男子）</vt:lpstr>
      <vt:lpstr>県総体参加申込書（女子）</vt:lpstr>
      <vt:lpstr>個票（女子）</vt:lpstr>
      <vt:lpstr>プログラム作成用</vt:lpstr>
      <vt:lpstr>'県総体参加申込書（女子）'!Print_Area</vt:lpstr>
      <vt:lpstr>'県総体参加申込書（男子）'!Print_Area</vt:lpstr>
      <vt:lpstr>'個票（女子）'!Print_Area</vt:lpstr>
      <vt:lpstr>'個票（男子）'!Print_Area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f-k-dell-win</dc:creator>
  <cp:lastModifiedBy>Administrator</cp:lastModifiedBy>
  <cp:lastPrinted>2024-03-21T01:58:11Z</cp:lastPrinted>
  <dcterms:created xsi:type="dcterms:W3CDTF">2018-06-17T01:52:17Z</dcterms:created>
  <dcterms:modified xsi:type="dcterms:W3CDTF">2024-03-21T01:59:22Z</dcterms:modified>
</cp:coreProperties>
</file>